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72" i="1" l="1"/>
  <c r="A172" i="1"/>
  <c r="L171" i="1"/>
  <c r="J171" i="1"/>
  <c r="I171" i="1"/>
  <c r="H171" i="1"/>
  <c r="G171" i="1"/>
  <c r="F171" i="1"/>
  <c r="B166" i="1"/>
  <c r="A166" i="1"/>
  <c r="L165" i="1"/>
  <c r="J165" i="1"/>
  <c r="I165" i="1"/>
  <c r="I172" i="1" s="1"/>
  <c r="H165" i="1"/>
  <c r="G165" i="1"/>
  <c r="F165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G148" i="1"/>
  <c r="F148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3" i="1"/>
  <c r="A123" i="1"/>
  <c r="L122" i="1"/>
  <c r="J122" i="1"/>
  <c r="I122" i="1"/>
  <c r="H122" i="1"/>
  <c r="G122" i="1"/>
  <c r="F122" i="1"/>
  <c r="B113" i="1"/>
  <c r="A113" i="1"/>
  <c r="L112" i="1"/>
  <c r="J112" i="1"/>
  <c r="I112" i="1"/>
  <c r="H112" i="1"/>
  <c r="G112" i="1"/>
  <c r="F112" i="1"/>
  <c r="B105" i="1"/>
  <c r="A105" i="1"/>
  <c r="L104" i="1"/>
  <c r="J104" i="1"/>
  <c r="I104" i="1"/>
  <c r="H104" i="1"/>
  <c r="G104" i="1"/>
  <c r="F104" i="1"/>
  <c r="B97" i="1"/>
  <c r="A97" i="1"/>
  <c r="L96" i="1"/>
  <c r="J96" i="1"/>
  <c r="I96" i="1"/>
  <c r="H96" i="1"/>
  <c r="G96" i="1"/>
  <c r="F96" i="1"/>
  <c r="B89" i="1"/>
  <c r="A89" i="1"/>
  <c r="L88" i="1"/>
  <c r="J88" i="1"/>
  <c r="I88" i="1"/>
  <c r="H88" i="1"/>
  <c r="G88" i="1"/>
  <c r="F88" i="1"/>
  <c r="B82" i="1"/>
  <c r="A82" i="1"/>
  <c r="L81" i="1"/>
  <c r="J81" i="1"/>
  <c r="I81" i="1"/>
  <c r="H81" i="1"/>
  <c r="G81" i="1"/>
  <c r="F81" i="1"/>
  <c r="B75" i="1"/>
  <c r="A75" i="1"/>
  <c r="L74" i="1"/>
  <c r="J74" i="1"/>
  <c r="I74" i="1"/>
  <c r="H74" i="1"/>
  <c r="G74" i="1"/>
  <c r="F74" i="1"/>
  <c r="B66" i="1"/>
  <c r="A66" i="1"/>
  <c r="L65" i="1"/>
  <c r="J65" i="1"/>
  <c r="I65" i="1"/>
  <c r="I75" i="1" s="1"/>
  <c r="H65" i="1"/>
  <c r="G65" i="1"/>
  <c r="F65" i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0" i="1"/>
  <c r="A30" i="1"/>
  <c r="L29" i="1"/>
  <c r="J29" i="1"/>
  <c r="I29" i="1"/>
  <c r="H29" i="1"/>
  <c r="G29" i="1"/>
  <c r="F29" i="1"/>
  <c r="B22" i="1"/>
  <c r="A22" i="1"/>
  <c r="L21" i="1"/>
  <c r="J21" i="1"/>
  <c r="I21" i="1"/>
  <c r="H21" i="1"/>
  <c r="G21" i="1"/>
  <c r="F21" i="1"/>
  <c r="B13" i="1"/>
  <c r="A13" i="1"/>
  <c r="L12" i="1"/>
  <c r="J12" i="1"/>
  <c r="I12" i="1"/>
  <c r="H12" i="1"/>
  <c r="G12" i="1"/>
  <c r="F12" i="1"/>
  <c r="G58" i="1" l="1"/>
  <c r="F141" i="1"/>
  <c r="J123" i="1"/>
  <c r="G89" i="1"/>
  <c r="L159" i="1"/>
  <c r="L172" i="1"/>
  <c r="L141" i="1"/>
  <c r="L123" i="1"/>
  <c r="L105" i="1"/>
  <c r="L89" i="1"/>
  <c r="L75" i="1"/>
  <c r="L58" i="1"/>
  <c r="L41" i="1"/>
  <c r="L22" i="1"/>
  <c r="J172" i="1"/>
  <c r="F172" i="1"/>
  <c r="G172" i="1"/>
  <c r="H172" i="1"/>
  <c r="I159" i="1"/>
  <c r="H159" i="1"/>
  <c r="G159" i="1"/>
  <c r="F159" i="1"/>
  <c r="J159" i="1"/>
  <c r="G141" i="1"/>
  <c r="J141" i="1"/>
  <c r="I141" i="1"/>
  <c r="H141" i="1"/>
  <c r="I123" i="1"/>
  <c r="H123" i="1"/>
  <c r="G123" i="1"/>
  <c r="F123" i="1"/>
  <c r="I105" i="1"/>
  <c r="H105" i="1"/>
  <c r="G105" i="1"/>
  <c r="J105" i="1"/>
  <c r="F105" i="1"/>
  <c r="F89" i="1"/>
  <c r="I89" i="1"/>
  <c r="H89" i="1"/>
  <c r="J89" i="1"/>
  <c r="J75" i="1"/>
  <c r="H75" i="1"/>
  <c r="G75" i="1"/>
  <c r="F75" i="1"/>
  <c r="J58" i="1"/>
  <c r="I58" i="1"/>
  <c r="H58" i="1"/>
  <c r="F58" i="1"/>
  <c r="H41" i="1"/>
  <c r="G41" i="1"/>
  <c r="F41" i="1"/>
  <c r="J41" i="1"/>
  <c r="I41" i="1"/>
  <c r="J22" i="1"/>
  <c r="I22" i="1"/>
  <c r="F22" i="1"/>
  <c r="H22" i="1"/>
  <c r="G22" i="1"/>
  <c r="L173" i="1" l="1"/>
  <c r="J173" i="1"/>
  <c r="G173" i="1"/>
  <c r="H173" i="1"/>
  <c r="I173" i="1"/>
  <c r="F173" i="1"/>
</calcChain>
</file>

<file path=xl/sharedStrings.xml><?xml version="1.0" encoding="utf-8"?>
<sst xmlns="http://schemas.openxmlformats.org/spreadsheetml/2006/main" count="363" uniqueCount="145">
  <si>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</si>
  <si>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</si>
  <si>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</si>
  <si>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</si>
  <si>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</si>
  <si>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</si>
  <si>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</si>
  <si>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</si>
  <si>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</si>
  <si>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</si>
  <si>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</si>
  <si>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</si>
  <si>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</si>
  <si>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</si>
  <si>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</si>
  <si>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</si>
  <si>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</si>
  <si>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</si>
  <si>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</si>
  <si>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</si>
  <si>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</si>
  <si>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</si>
  <si>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</si>
  <si>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</si>
  <si>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</si>
  <si>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</si>
  <si>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</si>
  <si>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</si>
  <si>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</si>
  <si>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Каша гречневая рассыпчатая</t>
  </si>
  <si>
    <t>директор</t>
  </si>
  <si>
    <t>Кофейный напиток с молоком</t>
  </si>
  <si>
    <t>Суп картофельный с бобовыми</t>
  </si>
  <si>
    <t>Пюре картофельное</t>
  </si>
  <si>
    <t>Какао с молоком</t>
  </si>
  <si>
    <t>Щи из свежей капусты с картофелем</t>
  </si>
  <si>
    <t>Яйцо вареное</t>
  </si>
  <si>
    <t>Чай с молоком</t>
  </si>
  <si>
    <t>Компот из смеси сухофруктов</t>
  </si>
  <si>
    <t>Суп крестьянский с крупой</t>
  </si>
  <si>
    <t>Борщ с капустой и картофелем</t>
  </si>
  <si>
    <t>Попов И.В.</t>
  </si>
  <si>
    <t>МОУ "Дубская СОШ"</t>
  </si>
  <si>
    <t>Запеканка из творога</t>
  </si>
  <si>
    <t>Бутерброды с сыром</t>
  </si>
  <si>
    <t>Бананы</t>
  </si>
  <si>
    <t>Бутерброды с маслом</t>
  </si>
  <si>
    <t>Рис отварной</t>
  </si>
  <si>
    <t>Яблоки</t>
  </si>
  <si>
    <t>Пряники</t>
  </si>
  <si>
    <t>Суп с рыбными консервами</t>
  </si>
  <si>
    <t>Макаронные изделия отварные</t>
  </si>
  <si>
    <t>Печенье</t>
  </si>
  <si>
    <t>Рассольник домашний</t>
  </si>
  <si>
    <t>Каша пшенная молочная жидкая</t>
  </si>
  <si>
    <t>Котлеты из говядины</t>
  </si>
  <si>
    <t>Хлеб пшеничный формовой</t>
  </si>
  <si>
    <t>Свекольник</t>
  </si>
  <si>
    <t>Каша ячневая вязкая</t>
  </si>
  <si>
    <t>Суп из овощей</t>
  </si>
  <si>
    <t>Мандарины</t>
  </si>
  <si>
    <t>Суп молочный с крупой</t>
  </si>
  <si>
    <t>Вафли</t>
  </si>
  <si>
    <t>Рыба припущенная в молоке</t>
  </si>
  <si>
    <t>Напиток из шиповника</t>
  </si>
  <si>
    <t>Омлет натуральный</t>
  </si>
  <si>
    <t>Каша рисовая молочная жидкая</t>
  </si>
  <si>
    <t>279/1</t>
  </si>
  <si>
    <t>457/1</t>
  </si>
  <si>
    <t>63/64/1</t>
  </si>
  <si>
    <t>95/1</t>
  </si>
  <si>
    <t>54-6м/3</t>
  </si>
  <si>
    <t>202/1</t>
  </si>
  <si>
    <t>422/1</t>
  </si>
  <si>
    <t>54-2хн/</t>
  </si>
  <si>
    <t>573/1</t>
  </si>
  <si>
    <t>223/1</t>
  </si>
  <si>
    <t>462/1</t>
  </si>
  <si>
    <t>70/71/1</t>
  </si>
  <si>
    <t>267/1</t>
  </si>
  <si>
    <t>580/1</t>
  </si>
  <si>
    <t>104/1</t>
  </si>
  <si>
    <t>339/1</t>
  </si>
  <si>
    <t>385/1</t>
  </si>
  <si>
    <t>495/1</t>
  </si>
  <si>
    <t>54-16к/</t>
  </si>
  <si>
    <t>465/1</t>
  </si>
  <si>
    <t>72/73/1</t>
  </si>
  <si>
    <t>581/1</t>
  </si>
  <si>
    <t>122/1</t>
  </si>
  <si>
    <t>54-5м/3</t>
  </si>
  <si>
    <t>256/1</t>
  </si>
  <si>
    <t>504/1</t>
  </si>
  <si>
    <t>Каша из овсяных хлопьев "Геркулес" жи</t>
  </si>
  <si>
    <t>234/1</t>
  </si>
  <si>
    <t>582/1</t>
  </si>
  <si>
    <t>101/1</t>
  </si>
  <si>
    <t>ЖАРКОЕ ПО-ДОМАШНЕМУ</t>
  </si>
  <si>
    <t>54-9м/3</t>
  </si>
  <si>
    <t>КОМПОТ ИЗ КУРАГИ</t>
  </si>
  <si>
    <t>235/1</t>
  </si>
  <si>
    <t>Бутерброды с джемом или повидлом</t>
  </si>
  <si>
    <t>113/1</t>
  </si>
  <si>
    <t>Соус красный основной</t>
  </si>
  <si>
    <t>Сырники из творога запеченные</t>
  </si>
  <si>
    <t>286/1</t>
  </si>
  <si>
    <t>460/1</t>
  </si>
  <si>
    <t>98/1</t>
  </si>
  <si>
    <t>БИТОЧКИ ИЗ ГОВЯДИНЫ</t>
  </si>
  <si>
    <t>Кисель с витаминами "Витошка" для де</t>
  </si>
  <si>
    <t>227/1</t>
  </si>
  <si>
    <t>КАКАО С МОЛОКОМ</t>
  </si>
  <si>
    <t>54-21гн</t>
  </si>
  <si>
    <t>116/1</t>
  </si>
  <si>
    <t>КАША ГРЕЧНЕВАЯ РАССЫПЧАТАЯ</t>
  </si>
  <si>
    <t>54-4г/3</t>
  </si>
  <si>
    <t>ГУЛЯШ ИЗ ГОВЯДИНЫ</t>
  </si>
  <si>
    <t>54-2м/3</t>
  </si>
  <si>
    <t>140/1</t>
  </si>
  <si>
    <t>КОФЕЙНЫЙ НАПИТОК С МОЛОКОМ</t>
  </si>
  <si>
    <t>54-23гн</t>
  </si>
  <si>
    <t>118/1</t>
  </si>
  <si>
    <t>377/1</t>
  </si>
  <si>
    <t>297/1</t>
  </si>
  <si>
    <t>496/1</t>
  </si>
  <si>
    <t>268/1</t>
  </si>
  <si>
    <t>СУП КАРТОФЕЛЬНЫЙ С МАКАРОННЫ</t>
  </si>
  <si>
    <t>54-7с/3</t>
  </si>
  <si>
    <t>КАПУСТА ТУШЕНАЯ С МЯСОМ</t>
  </si>
  <si>
    <t>54-10м/</t>
  </si>
  <si>
    <t>236/1</t>
  </si>
  <si>
    <t>Рассольник ленинградский</t>
  </si>
  <si>
    <t>100/1</t>
  </si>
  <si>
    <t>Каша пшеничная вязкая</t>
  </si>
  <si>
    <t>КАША "ДРУЖБА"</t>
  </si>
  <si>
    <t>КОТЛЕТЫ ИЗ КУРИЦЫ</t>
  </si>
  <si>
    <t>гор.блюдо</t>
  </si>
  <si>
    <t>хлеб</t>
  </si>
  <si>
    <t>гор.напиток</t>
  </si>
  <si>
    <t>1 блюдо</t>
  </si>
  <si>
    <t>гарнир</t>
  </si>
  <si>
    <t>2 блюдо</t>
  </si>
  <si>
    <t>соус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</si>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</sst>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Microsoft Sans Serif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horizontal="right" vertical="center" wrapText="1"/>
    </xf>
    <xf numFmtId="0" fontId="11" fillId="4" borderId="23" xfId="0" applyFont="1" applyFill="1" applyBorder="1" applyAlignment="1">
      <alignment horizontal="left" vertical="center" wrapText="1" indent="1"/>
    </xf>
    <xf numFmtId="0" fontId="11" fillId="4" borderId="23" xfId="0" applyFont="1" applyFill="1" applyBorder="1" applyAlignment="1">
      <alignment horizontal="left" vertical="center" wrapText="1" indent="2"/>
    </xf>
    <xf numFmtId="0" fontId="11" fillId="4" borderId="24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right" vertical="center" wrapText="1"/>
    </xf>
    <xf numFmtId="0" fontId="11" fillId="4" borderId="25" xfId="0" applyFont="1" applyFill="1" applyBorder="1" applyAlignment="1">
      <alignment horizontal="left" vertical="center" wrapText="1" indent="1"/>
    </xf>
    <xf numFmtId="0" fontId="11" fillId="4" borderId="25" xfId="0" applyFont="1" applyFill="1" applyBorder="1" applyAlignment="1">
      <alignment horizontal="left" vertical="center" wrapText="1" indent="2"/>
    </xf>
    <xf numFmtId="0" fontId="12" fillId="0" borderId="0" xfId="0" applyFont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>
      <alignment vertical="center" wrapText="1"/>
    </xf>
    <xf numFmtId="0" fontId="13" fillId="4" borderId="25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D169" sqref="D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42</v>
      </c>
      <c r="D1" s="71"/>
      <c r="E1" s="71"/>
      <c r="F1" s="12" t="s">
        <v>16</v>
      </c>
      <c r="G1" s="2" t="s">
        <v>17</v>
      </c>
      <c r="H1" s="72" t="s">
        <v>30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25</v>
      </c>
      <c r="I4" s="45" t="s">
        <v>26</v>
      </c>
      <c r="J4" s="45" t="s">
        <v>27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23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24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136</v>
      </c>
      <c r="E6" s="50" t="s">
        <v>54</v>
      </c>
      <c r="F6" s="51">
        <v>200</v>
      </c>
      <c r="G6" s="51">
        <v>7.42</v>
      </c>
      <c r="H6" s="52">
        <v>7.47</v>
      </c>
      <c r="I6" s="52">
        <v>35.56</v>
      </c>
      <c r="J6" s="51">
        <v>239.14</v>
      </c>
      <c r="K6" s="53" t="s">
        <v>100</v>
      </c>
      <c r="L6" s="39">
        <v>10.92</v>
      </c>
    </row>
    <row r="7" spans="1:12" ht="15" thickBot="1" x14ac:dyDescent="0.35">
      <c r="A7" s="23"/>
      <c r="B7" s="15"/>
      <c r="C7" s="11"/>
      <c r="D7" s="7" t="s">
        <v>137</v>
      </c>
      <c r="E7" s="54" t="s">
        <v>101</v>
      </c>
      <c r="F7" s="55">
        <v>40</v>
      </c>
      <c r="G7" s="55">
        <v>1.65</v>
      </c>
      <c r="H7" s="56">
        <v>3.24</v>
      </c>
      <c r="I7" s="56">
        <v>19.68</v>
      </c>
      <c r="J7" s="55">
        <v>114.4</v>
      </c>
      <c r="K7" s="56" t="s">
        <v>87</v>
      </c>
      <c r="L7" s="41">
        <v>8.91</v>
      </c>
    </row>
    <row r="8" spans="1:12" ht="15" thickBot="1" x14ac:dyDescent="0.35">
      <c r="A8" s="23"/>
      <c r="B8" s="15"/>
      <c r="C8" s="11"/>
      <c r="D8" s="7" t="s">
        <v>138</v>
      </c>
      <c r="E8" s="54" t="s">
        <v>28</v>
      </c>
      <c r="F8" s="55">
        <v>200</v>
      </c>
      <c r="G8" s="55">
        <v>0</v>
      </c>
      <c r="H8" s="56">
        <v>0</v>
      </c>
      <c r="I8" s="56">
        <v>10.01</v>
      </c>
      <c r="J8" s="55">
        <v>40.04</v>
      </c>
      <c r="K8" s="57" t="s">
        <v>68</v>
      </c>
      <c r="L8" s="49">
        <v>1.28</v>
      </c>
    </row>
    <row r="9" spans="1:12" ht="15" thickBot="1" x14ac:dyDescent="0.35">
      <c r="A9" s="23"/>
      <c r="B9" s="15"/>
      <c r="C9" s="11"/>
      <c r="D9" s="7"/>
      <c r="E9" s="54" t="s">
        <v>36</v>
      </c>
      <c r="F9" s="55">
        <v>40</v>
      </c>
      <c r="G9" s="55">
        <v>5.08</v>
      </c>
      <c r="H9" s="56">
        <v>4.5999999999999996</v>
      </c>
      <c r="I9" s="56">
        <v>0.28000000000000003</v>
      </c>
      <c r="J9" s="55">
        <v>62.84</v>
      </c>
      <c r="K9" s="57" t="s">
        <v>79</v>
      </c>
      <c r="L9" s="41">
        <v>8.9</v>
      </c>
    </row>
    <row r="10" spans="1:12" ht="15" thickBot="1" x14ac:dyDescent="0.35">
      <c r="A10" s="23"/>
      <c r="B10" s="15"/>
      <c r="C10" s="11"/>
      <c r="D10" s="6"/>
      <c r="E10" s="54" t="s">
        <v>52</v>
      </c>
      <c r="F10" s="55">
        <v>50</v>
      </c>
      <c r="G10" s="55">
        <v>7.5</v>
      </c>
      <c r="H10" s="55">
        <v>11.8</v>
      </c>
      <c r="I10" s="56">
        <v>74.900000000000006</v>
      </c>
      <c r="J10" s="55">
        <v>435.8</v>
      </c>
      <c r="K10" s="57" t="s">
        <v>95</v>
      </c>
      <c r="L10" s="41">
        <v>11.15</v>
      </c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thickBot="1" x14ac:dyDescent="0.35">
      <c r="A12" s="24"/>
      <c r="B12" s="17"/>
      <c r="C12" s="8"/>
      <c r="D12" s="18" t="s">
        <v>22</v>
      </c>
      <c r="E12" s="9"/>
      <c r="F12" s="19">
        <f>SUM(F6:F11)</f>
        <v>530</v>
      </c>
      <c r="G12" s="19">
        <f>SUM(G6:G11)</f>
        <v>21.65</v>
      </c>
      <c r="H12" s="19">
        <f>SUM(H6:H11)</f>
        <v>27.11</v>
      </c>
      <c r="I12" s="19">
        <f>SUM(I6:I11)</f>
        <v>140.43</v>
      </c>
      <c r="J12" s="19">
        <f>SUM(J6:J11)</f>
        <v>892.22</v>
      </c>
      <c r="K12" s="25"/>
      <c r="L12" s="19">
        <f>SUM(L6:L11)</f>
        <v>41.16</v>
      </c>
    </row>
    <row r="13" spans="1:12" ht="15" thickBot="1" x14ac:dyDescent="0.35">
      <c r="A13" s="26">
        <f>A6</f>
        <v>1</v>
      </c>
      <c r="B13" s="13">
        <f>B6</f>
        <v>1</v>
      </c>
      <c r="C13" s="10" t="s">
        <v>21</v>
      </c>
      <c r="D13" s="7" t="s">
        <v>139</v>
      </c>
      <c r="E13" s="50" t="s">
        <v>32</v>
      </c>
      <c r="F13" s="51">
        <v>250</v>
      </c>
      <c r="G13" s="51">
        <v>8.58</v>
      </c>
      <c r="H13" s="52">
        <v>7.21</v>
      </c>
      <c r="I13" s="52">
        <v>21.7</v>
      </c>
      <c r="J13" s="51">
        <v>185.99</v>
      </c>
      <c r="K13" s="53" t="s">
        <v>102</v>
      </c>
      <c r="L13" s="41">
        <v>22.74</v>
      </c>
    </row>
    <row r="14" spans="1:12" ht="15" thickBot="1" x14ac:dyDescent="0.35">
      <c r="A14" s="23"/>
      <c r="B14" s="15"/>
      <c r="C14" s="11"/>
      <c r="D14" s="7" t="s">
        <v>140</v>
      </c>
      <c r="E14" s="54" t="s">
        <v>51</v>
      </c>
      <c r="F14" s="55">
        <v>160</v>
      </c>
      <c r="G14" s="55">
        <v>6.02</v>
      </c>
      <c r="H14" s="56">
        <v>4.3899999999999997</v>
      </c>
      <c r="I14" s="56">
        <v>38.17</v>
      </c>
      <c r="J14" s="55">
        <v>216.29</v>
      </c>
      <c r="K14" s="57" t="s">
        <v>91</v>
      </c>
      <c r="L14" s="41">
        <v>6.84</v>
      </c>
    </row>
    <row r="15" spans="1:12" ht="15" thickBot="1" x14ac:dyDescent="0.35">
      <c r="A15" s="23"/>
      <c r="B15" s="15"/>
      <c r="C15" s="11"/>
      <c r="D15" s="7" t="s">
        <v>141</v>
      </c>
      <c r="E15" s="54" t="s">
        <v>55</v>
      </c>
      <c r="F15" s="55">
        <v>90</v>
      </c>
      <c r="G15" s="55">
        <v>16.5</v>
      </c>
      <c r="H15" s="55">
        <v>17.399999999999999</v>
      </c>
      <c r="I15" s="56">
        <v>16.149999999999999</v>
      </c>
      <c r="J15" s="55">
        <v>287.11</v>
      </c>
      <c r="K15" s="57" t="s">
        <v>82</v>
      </c>
      <c r="L15" s="41">
        <v>73.8</v>
      </c>
    </row>
    <row r="16" spans="1:12" ht="15" thickBot="1" x14ac:dyDescent="0.35">
      <c r="A16" s="23"/>
      <c r="B16" s="15"/>
      <c r="C16" s="11"/>
      <c r="D16" s="7" t="s">
        <v>142</v>
      </c>
      <c r="E16" s="54" t="s">
        <v>103</v>
      </c>
      <c r="F16" s="55">
        <v>20</v>
      </c>
      <c r="G16" s="55">
        <v>0.28000000000000003</v>
      </c>
      <c r="H16" s="56">
        <v>0.38</v>
      </c>
      <c r="I16" s="56">
        <v>1.87</v>
      </c>
      <c r="J16" s="55">
        <v>12.05</v>
      </c>
      <c r="K16" s="57" t="s">
        <v>73</v>
      </c>
      <c r="L16" s="49">
        <v>1.64</v>
      </c>
    </row>
    <row r="17" spans="1:12" ht="15" thickBot="1" x14ac:dyDescent="0.35">
      <c r="A17" s="23"/>
      <c r="B17" s="15"/>
      <c r="C17" s="11"/>
      <c r="D17" s="7" t="s">
        <v>143</v>
      </c>
      <c r="E17" s="54" t="s">
        <v>38</v>
      </c>
      <c r="F17" s="55">
        <v>200</v>
      </c>
      <c r="G17" s="55">
        <v>0.46</v>
      </c>
      <c r="H17" s="56">
        <v>0</v>
      </c>
      <c r="I17" s="56">
        <v>10</v>
      </c>
      <c r="J17" s="55">
        <v>41.82</v>
      </c>
      <c r="K17" s="57" t="s">
        <v>84</v>
      </c>
      <c r="L17" s="49">
        <v>4.08</v>
      </c>
    </row>
    <row r="18" spans="1:12" ht="15" thickBot="1" x14ac:dyDescent="0.35">
      <c r="A18" s="23"/>
      <c r="B18" s="15"/>
      <c r="C18" s="11"/>
      <c r="D18" s="7" t="s">
        <v>137</v>
      </c>
      <c r="E18" s="54" t="s">
        <v>56</v>
      </c>
      <c r="F18" s="55">
        <v>50</v>
      </c>
      <c r="G18" s="55">
        <v>3.8</v>
      </c>
      <c r="H18" s="56">
        <v>0.4</v>
      </c>
      <c r="I18" s="56">
        <v>24.6</v>
      </c>
      <c r="J18" s="55">
        <v>117.2</v>
      </c>
      <c r="K18" s="57" t="s">
        <v>75</v>
      </c>
      <c r="L18" s="49">
        <v>3.57</v>
      </c>
    </row>
    <row r="19" spans="1:12" ht="14.4" x14ac:dyDescent="0.3">
      <c r="A19" s="23"/>
      <c r="B19" s="15"/>
      <c r="C19" s="11"/>
      <c r="D19" s="6"/>
      <c r="E19" s="59"/>
      <c r="F19" s="60"/>
      <c r="G19" s="60"/>
      <c r="H19" s="60"/>
      <c r="I19" s="60"/>
      <c r="J19" s="60"/>
      <c r="K19" s="61"/>
      <c r="L19" s="41"/>
    </row>
    <row r="20" spans="1:12" ht="14.4" x14ac:dyDescent="0.3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4"/>
      <c r="B21" s="17"/>
      <c r="C21" s="8"/>
      <c r="D21" s="18" t="s">
        <v>22</v>
      </c>
      <c r="E21" s="9"/>
      <c r="F21" s="19">
        <f>SUM(F13:F20)</f>
        <v>770</v>
      </c>
      <c r="G21" s="19">
        <f>SUM(G13:G20)</f>
        <v>35.64</v>
      </c>
      <c r="H21" s="19">
        <f>SUM(H13:H20)</f>
        <v>29.779999999999998</v>
      </c>
      <c r="I21" s="19">
        <f>SUM(I13:I20)</f>
        <v>112.49000000000001</v>
      </c>
      <c r="J21" s="19">
        <f>SUM(J13:J20)</f>
        <v>860.46</v>
      </c>
      <c r="K21" s="25"/>
      <c r="L21" s="19">
        <f>SUM(L13:L20)</f>
        <v>112.66999999999999</v>
      </c>
    </row>
    <row r="22" spans="1:12" ht="15" thickBot="1" x14ac:dyDescent="0.3">
      <c r="A22" s="29">
        <f>A6</f>
        <v>1</v>
      </c>
      <c r="B22" s="30">
        <f>B6</f>
        <v>1</v>
      </c>
      <c r="C22" s="67" t="s">
        <v>4</v>
      </c>
      <c r="D22" s="68"/>
      <c r="E22" s="31"/>
      <c r="F22" s="32">
        <f>F12+F21</f>
        <v>1300</v>
      </c>
      <c r="G22" s="32">
        <f>G12+G21</f>
        <v>57.29</v>
      </c>
      <c r="H22" s="32">
        <f>H12+H21</f>
        <v>56.89</v>
      </c>
      <c r="I22" s="32">
        <f>I12+I21</f>
        <v>252.92000000000002</v>
      </c>
      <c r="J22" s="32">
        <f>J12+J21</f>
        <v>1752.68</v>
      </c>
      <c r="K22" s="32"/>
      <c r="L22" s="32">
        <f>L12+L21</f>
        <v>153.82999999999998</v>
      </c>
    </row>
    <row r="23" spans="1:12" ht="15" thickBot="1" x14ac:dyDescent="0.35">
      <c r="A23" s="14">
        <v>1</v>
      </c>
      <c r="B23" s="15">
        <v>2</v>
      </c>
      <c r="C23" s="22" t="s">
        <v>20</v>
      </c>
      <c r="D23" s="5" t="s">
        <v>136</v>
      </c>
      <c r="E23" s="50" t="s">
        <v>104</v>
      </c>
      <c r="F23" s="51">
        <v>160</v>
      </c>
      <c r="G23" s="51">
        <v>13.47</v>
      </c>
      <c r="H23" s="62">
        <v>38.869999999999997</v>
      </c>
      <c r="I23" s="52">
        <v>36.97</v>
      </c>
      <c r="J23" s="51">
        <v>551.53</v>
      </c>
      <c r="K23" s="53" t="s">
        <v>105</v>
      </c>
      <c r="L23" s="39">
        <v>64.319999999999993</v>
      </c>
    </row>
    <row r="24" spans="1:12" ht="15" thickBot="1" x14ac:dyDescent="0.35">
      <c r="A24" s="14"/>
      <c r="B24" s="15"/>
      <c r="C24" s="11"/>
      <c r="D24" s="7" t="s">
        <v>138</v>
      </c>
      <c r="E24" s="54" t="s">
        <v>37</v>
      </c>
      <c r="F24" s="55">
        <v>200</v>
      </c>
      <c r="G24" s="55">
        <v>1.45</v>
      </c>
      <c r="H24" s="56">
        <v>1.6</v>
      </c>
      <c r="I24" s="56">
        <v>12.36</v>
      </c>
      <c r="J24" s="55">
        <v>69.64</v>
      </c>
      <c r="K24" s="57" t="s">
        <v>106</v>
      </c>
      <c r="L24" s="41">
        <v>3.04</v>
      </c>
    </row>
    <row r="25" spans="1:12" ht="15" thickBot="1" x14ac:dyDescent="0.35">
      <c r="A25" s="14"/>
      <c r="B25" s="15"/>
      <c r="C25" s="11"/>
      <c r="D25" s="7" t="s">
        <v>137</v>
      </c>
      <c r="E25" s="54" t="s">
        <v>56</v>
      </c>
      <c r="F25" s="55">
        <v>30</v>
      </c>
      <c r="G25" s="55">
        <v>2.2799999999999998</v>
      </c>
      <c r="H25" s="56">
        <v>0.24</v>
      </c>
      <c r="I25" s="56">
        <v>14.76</v>
      </c>
      <c r="J25" s="55">
        <v>70.319999999999993</v>
      </c>
      <c r="K25" s="57" t="s">
        <v>75</v>
      </c>
      <c r="L25" s="49">
        <v>2.14</v>
      </c>
    </row>
    <row r="26" spans="1:12" ht="14.4" x14ac:dyDescent="0.3">
      <c r="A26" s="14"/>
      <c r="B26" s="15"/>
      <c r="C26" s="11"/>
      <c r="D26" s="7"/>
      <c r="E26" s="59"/>
      <c r="F26" s="60"/>
      <c r="G26" s="60"/>
      <c r="H26" s="60"/>
      <c r="I26" s="60"/>
      <c r="J26" s="60"/>
      <c r="K26" s="61"/>
      <c r="L26" s="41"/>
    </row>
    <row r="27" spans="1:12" ht="14.4" x14ac:dyDescent="0.3">
      <c r="A27" s="14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5" thickBot="1" x14ac:dyDescent="0.35">
      <c r="A29" s="16"/>
      <c r="B29" s="17"/>
      <c r="C29" s="8"/>
      <c r="D29" s="18" t="s">
        <v>22</v>
      </c>
      <c r="E29" s="9"/>
      <c r="F29" s="19">
        <f>SUM(F23:F28)</f>
        <v>390</v>
      </c>
      <c r="G29" s="19">
        <f>SUM(G23:G28)</f>
        <v>17.2</v>
      </c>
      <c r="H29" s="19">
        <f>SUM(H23:H28)</f>
        <v>40.71</v>
      </c>
      <c r="I29" s="19">
        <f>SUM(I23:I28)</f>
        <v>64.09</v>
      </c>
      <c r="J29" s="19">
        <f>SUM(J23:J28)</f>
        <v>691.49</v>
      </c>
      <c r="K29" s="25"/>
      <c r="L29" s="19">
        <f>SUM(L23:L28)</f>
        <v>69.5</v>
      </c>
    </row>
    <row r="30" spans="1:12" ht="15" thickBot="1" x14ac:dyDescent="0.35">
      <c r="A30" s="13">
        <f>A23</f>
        <v>1</v>
      </c>
      <c r="B30" s="13">
        <f>B23</f>
        <v>2</v>
      </c>
      <c r="C30" s="10" t="s">
        <v>21</v>
      </c>
      <c r="D30" s="7" t="s">
        <v>139</v>
      </c>
      <c r="E30" s="50" t="s">
        <v>57</v>
      </c>
      <c r="F30" s="51">
        <v>250</v>
      </c>
      <c r="G30" s="51">
        <v>5.01</v>
      </c>
      <c r="H30" s="52">
        <v>8.65</v>
      </c>
      <c r="I30" s="52">
        <v>16.670000000000002</v>
      </c>
      <c r="J30" s="51">
        <v>164.59</v>
      </c>
      <c r="K30" s="53" t="s">
        <v>107</v>
      </c>
      <c r="L30" s="41">
        <v>22.03</v>
      </c>
    </row>
    <row r="31" spans="1:12" ht="15" thickBot="1" x14ac:dyDescent="0.35">
      <c r="A31" s="14"/>
      <c r="B31" s="15"/>
      <c r="C31" s="11"/>
      <c r="D31" s="7" t="s">
        <v>140</v>
      </c>
      <c r="E31" s="54" t="s">
        <v>47</v>
      </c>
      <c r="F31" s="55">
        <v>160</v>
      </c>
      <c r="G31" s="55">
        <v>4.08</v>
      </c>
      <c r="H31" s="56">
        <v>4.88</v>
      </c>
      <c r="I31" s="56">
        <v>42.3</v>
      </c>
      <c r="J31" s="55">
        <v>229.4</v>
      </c>
      <c r="K31" s="57" t="s">
        <v>83</v>
      </c>
      <c r="L31" s="41">
        <v>11.57</v>
      </c>
    </row>
    <row r="32" spans="1:12" ht="15" thickBot="1" x14ac:dyDescent="0.35">
      <c r="A32" s="14"/>
      <c r="B32" s="15"/>
      <c r="C32" s="11"/>
      <c r="D32" s="7" t="s">
        <v>141</v>
      </c>
      <c r="E32" s="54" t="s">
        <v>108</v>
      </c>
      <c r="F32" s="55">
        <v>90</v>
      </c>
      <c r="G32" s="55">
        <v>2.83</v>
      </c>
      <c r="H32" s="56">
        <v>5.58</v>
      </c>
      <c r="I32" s="56">
        <v>16.12</v>
      </c>
      <c r="J32" s="55">
        <v>126.01</v>
      </c>
      <c r="K32" s="56" t="s">
        <v>71</v>
      </c>
      <c r="L32" s="41">
        <v>51.26</v>
      </c>
    </row>
    <row r="33" spans="1:12" ht="15" thickBot="1" x14ac:dyDescent="0.35">
      <c r="A33" s="14"/>
      <c r="B33" s="15"/>
      <c r="C33" s="11"/>
      <c r="D33" s="7" t="s">
        <v>142</v>
      </c>
      <c r="E33" s="54" t="s">
        <v>103</v>
      </c>
      <c r="F33" s="55">
        <v>20</v>
      </c>
      <c r="G33" s="55">
        <v>1.44</v>
      </c>
      <c r="H33" s="56">
        <v>1.93</v>
      </c>
      <c r="I33" s="56">
        <v>9.31</v>
      </c>
      <c r="J33" s="55">
        <v>60.2</v>
      </c>
      <c r="K33" s="57" t="s">
        <v>73</v>
      </c>
      <c r="L33" s="41">
        <v>8.24</v>
      </c>
    </row>
    <row r="34" spans="1:12" ht="15" thickBot="1" x14ac:dyDescent="0.35">
      <c r="A34" s="14"/>
      <c r="B34" s="15"/>
      <c r="C34" s="11"/>
      <c r="D34" s="7" t="s">
        <v>143</v>
      </c>
      <c r="E34" s="54" t="s">
        <v>109</v>
      </c>
      <c r="F34" s="55">
        <v>200</v>
      </c>
      <c r="G34" s="55">
        <v>0</v>
      </c>
      <c r="H34" s="56">
        <v>0</v>
      </c>
      <c r="I34" s="56">
        <v>6</v>
      </c>
      <c r="J34" s="55">
        <v>24</v>
      </c>
      <c r="K34" s="57" t="s">
        <v>92</v>
      </c>
      <c r="L34" s="41">
        <v>10.42</v>
      </c>
    </row>
    <row r="35" spans="1:12" ht="15" thickBot="1" x14ac:dyDescent="0.35">
      <c r="A35" s="14"/>
      <c r="B35" s="15"/>
      <c r="C35" s="11"/>
      <c r="D35" s="7" t="s">
        <v>137</v>
      </c>
      <c r="E35" s="54" t="s">
        <v>56</v>
      </c>
      <c r="F35" s="55">
        <v>50</v>
      </c>
      <c r="G35" s="55">
        <v>3.8</v>
      </c>
      <c r="H35" s="56">
        <v>0.4</v>
      </c>
      <c r="I35" s="56">
        <v>24.6</v>
      </c>
      <c r="J35" s="55">
        <v>117.2</v>
      </c>
      <c r="K35" s="57" t="s">
        <v>75</v>
      </c>
      <c r="L35" s="49">
        <v>3.57</v>
      </c>
    </row>
    <row r="36" spans="1:12" ht="15" thickBot="1" x14ac:dyDescent="0.35">
      <c r="A36" s="14"/>
      <c r="B36" s="15"/>
      <c r="C36" s="11"/>
      <c r="D36" s="7" t="s">
        <v>144</v>
      </c>
      <c r="E36" s="54" t="s">
        <v>45</v>
      </c>
      <c r="F36" s="55">
        <v>200</v>
      </c>
      <c r="G36" s="55">
        <v>3</v>
      </c>
      <c r="H36" s="56">
        <v>1</v>
      </c>
      <c r="I36" s="56">
        <v>42</v>
      </c>
      <c r="J36" s="55">
        <v>189</v>
      </c>
      <c r="K36" s="63"/>
      <c r="L36" s="41">
        <v>33.33</v>
      </c>
    </row>
    <row r="37" spans="1:12" ht="14.4" x14ac:dyDescent="0.3">
      <c r="A37" s="14"/>
      <c r="B37" s="15"/>
      <c r="C37" s="11"/>
      <c r="D37" s="7"/>
      <c r="E37" s="40"/>
      <c r="F37" s="41"/>
      <c r="G37" s="41"/>
      <c r="H37" s="41"/>
      <c r="I37" s="49"/>
      <c r="J37" s="41"/>
      <c r="K37" s="42"/>
      <c r="L37" s="49"/>
    </row>
    <row r="38" spans="1:12" ht="14.4" x14ac:dyDescent="0.3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6"/>
      <c r="B40" s="17"/>
      <c r="C40" s="8"/>
      <c r="D40" s="18" t="s">
        <v>22</v>
      </c>
      <c r="E40" s="9"/>
      <c r="F40" s="19">
        <f>SUM(F30:F39)</f>
        <v>970</v>
      </c>
      <c r="G40" s="19">
        <f t="shared" ref="G40" si="0">SUM(G30:G39)</f>
        <v>20.16</v>
      </c>
      <c r="H40" s="19">
        <f t="shared" ref="H40" si="1">SUM(H30:H39)</f>
        <v>22.439999999999998</v>
      </c>
      <c r="I40" s="19">
        <f t="shared" ref="I40" si="2">SUM(I30:I39)</f>
        <v>157</v>
      </c>
      <c r="J40" s="19">
        <f t="shared" ref="J40:L40" si="3">SUM(J30:J39)</f>
        <v>910.40000000000009</v>
      </c>
      <c r="K40" s="25"/>
      <c r="L40" s="19">
        <f t="shared" si="3"/>
        <v>140.41999999999999</v>
      </c>
    </row>
    <row r="41" spans="1:12" ht="15.75" customHeight="1" thickBot="1" x14ac:dyDescent="0.3">
      <c r="A41" s="33">
        <f>A23</f>
        <v>1</v>
      </c>
      <c r="B41" s="33">
        <f>B23</f>
        <v>2</v>
      </c>
      <c r="C41" s="67" t="s">
        <v>4</v>
      </c>
      <c r="D41" s="68"/>
      <c r="E41" s="31"/>
      <c r="F41" s="32">
        <f>F29+F40</f>
        <v>1360</v>
      </c>
      <c r="G41" s="32">
        <f t="shared" ref="G41" si="4">G29+G40</f>
        <v>37.36</v>
      </c>
      <c r="H41" s="32">
        <f t="shared" ref="H41" si="5">H29+H40</f>
        <v>63.15</v>
      </c>
      <c r="I41" s="32">
        <f t="shared" ref="I41" si="6">I29+I40</f>
        <v>221.09</v>
      </c>
      <c r="J41" s="32">
        <f t="shared" ref="J41:L41" si="7">J29+J40</f>
        <v>1601.89</v>
      </c>
      <c r="K41" s="32"/>
      <c r="L41" s="32">
        <f t="shared" si="7"/>
        <v>209.92</v>
      </c>
    </row>
    <row r="42" spans="1:12" ht="15" thickBot="1" x14ac:dyDescent="0.35">
      <c r="A42" s="20">
        <v>1</v>
      </c>
      <c r="B42" s="21">
        <v>3</v>
      </c>
      <c r="C42" s="22" t="s">
        <v>20</v>
      </c>
      <c r="D42" s="5" t="s">
        <v>136</v>
      </c>
      <c r="E42" s="50" t="s">
        <v>58</v>
      </c>
      <c r="F42" s="51">
        <v>200</v>
      </c>
      <c r="G42" s="51">
        <v>3.67</v>
      </c>
      <c r="H42" s="52">
        <v>3.4</v>
      </c>
      <c r="I42" s="52">
        <v>16.86</v>
      </c>
      <c r="J42" s="51">
        <v>112.7</v>
      </c>
      <c r="K42" s="53" t="s">
        <v>110</v>
      </c>
      <c r="L42" s="65">
        <v>5.18</v>
      </c>
    </row>
    <row r="43" spans="1:12" ht="15" thickBot="1" x14ac:dyDescent="0.35">
      <c r="A43" s="23"/>
      <c r="B43" s="15"/>
      <c r="C43" s="11"/>
      <c r="D43" s="7" t="s">
        <v>137</v>
      </c>
      <c r="E43" s="54" t="s">
        <v>46</v>
      </c>
      <c r="F43" s="55">
        <v>15</v>
      </c>
      <c r="G43" s="55">
        <v>0.83</v>
      </c>
      <c r="H43" s="56">
        <v>3.16</v>
      </c>
      <c r="I43" s="56">
        <v>5.01</v>
      </c>
      <c r="J43" s="55">
        <v>51.72</v>
      </c>
      <c r="K43" s="56" t="s">
        <v>78</v>
      </c>
      <c r="L43" s="66">
        <v>4.3899999999999997</v>
      </c>
    </row>
    <row r="44" spans="1:12" ht="15" thickBot="1" x14ac:dyDescent="0.35">
      <c r="A44" s="23"/>
      <c r="B44" s="15"/>
      <c r="C44" s="11"/>
      <c r="D44" s="7" t="s">
        <v>138</v>
      </c>
      <c r="E44" s="54" t="s">
        <v>111</v>
      </c>
      <c r="F44" s="55">
        <v>200</v>
      </c>
      <c r="G44" s="55">
        <v>4.99</v>
      </c>
      <c r="H44" s="56">
        <v>4.91</v>
      </c>
      <c r="I44" s="56">
        <v>13.61</v>
      </c>
      <c r="J44" s="55">
        <v>118.55</v>
      </c>
      <c r="K44" s="56" t="s">
        <v>112</v>
      </c>
      <c r="L44" s="66">
        <v>10.27</v>
      </c>
    </row>
    <row r="45" spans="1:12" ht="15" thickBot="1" x14ac:dyDescent="0.35">
      <c r="A45" s="23"/>
      <c r="B45" s="15"/>
      <c r="C45" s="11"/>
      <c r="D45" s="7"/>
      <c r="E45" s="54" t="s">
        <v>52</v>
      </c>
      <c r="F45" s="55">
        <v>50</v>
      </c>
      <c r="G45" s="55">
        <v>7.5</v>
      </c>
      <c r="H45" s="55">
        <v>11.8</v>
      </c>
      <c r="I45" s="56">
        <v>74.900000000000006</v>
      </c>
      <c r="J45" s="55">
        <v>435.8</v>
      </c>
      <c r="K45" s="57" t="s">
        <v>95</v>
      </c>
      <c r="L45" s="66">
        <v>11.15</v>
      </c>
    </row>
    <row r="46" spans="1:12" ht="14.4" x14ac:dyDescent="0.3">
      <c r="A46" s="23"/>
      <c r="B46" s="15"/>
      <c r="C46" s="11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" thickBot="1" x14ac:dyDescent="0.35">
      <c r="A47" s="24"/>
      <c r="B47" s="17"/>
      <c r="C47" s="8"/>
      <c r="D47" s="18" t="s">
        <v>22</v>
      </c>
      <c r="E47" s="9"/>
      <c r="F47" s="19">
        <f>SUM(F42:F46)</f>
        <v>465</v>
      </c>
      <c r="G47" s="19">
        <f>SUM(G42:G46)</f>
        <v>16.990000000000002</v>
      </c>
      <c r="H47" s="19">
        <f>SUM(H42:H46)</f>
        <v>23.270000000000003</v>
      </c>
      <c r="I47" s="19">
        <f>SUM(I42:I46)</f>
        <v>110.38</v>
      </c>
      <c r="J47" s="19">
        <f>SUM(J42:J46)</f>
        <v>718.77</v>
      </c>
      <c r="K47" s="25"/>
      <c r="L47" s="19">
        <f>SUM(L42:L46)</f>
        <v>30.990000000000002</v>
      </c>
    </row>
    <row r="48" spans="1:12" ht="15" thickBot="1" x14ac:dyDescent="0.35">
      <c r="A48" s="26">
        <f>A42</f>
        <v>1</v>
      </c>
      <c r="B48" s="13">
        <f>B42</f>
        <v>3</v>
      </c>
      <c r="C48" s="10" t="s">
        <v>21</v>
      </c>
      <c r="D48" s="7" t="s">
        <v>139</v>
      </c>
      <c r="E48" s="50" t="s">
        <v>59</v>
      </c>
      <c r="F48" s="51">
        <v>250</v>
      </c>
      <c r="G48" s="51">
        <v>1.81</v>
      </c>
      <c r="H48" s="52">
        <v>5.25</v>
      </c>
      <c r="I48" s="52">
        <v>10.83</v>
      </c>
      <c r="J48" s="51">
        <v>97.68</v>
      </c>
      <c r="K48" s="53" t="s">
        <v>113</v>
      </c>
      <c r="L48" s="66">
        <v>15.09</v>
      </c>
    </row>
    <row r="49" spans="1:12" ht="15" thickBot="1" x14ac:dyDescent="0.35">
      <c r="A49" s="23"/>
      <c r="B49" s="15"/>
      <c r="C49" s="11"/>
      <c r="D49" s="7" t="s">
        <v>140</v>
      </c>
      <c r="E49" s="54" t="s">
        <v>114</v>
      </c>
      <c r="F49" s="55">
        <v>160</v>
      </c>
      <c r="G49" s="55">
        <v>9.41</v>
      </c>
      <c r="H49" s="56">
        <v>6.75</v>
      </c>
      <c r="I49" s="56">
        <v>42.37</v>
      </c>
      <c r="J49" s="55">
        <v>267.88</v>
      </c>
      <c r="K49" s="56" t="s">
        <v>115</v>
      </c>
      <c r="L49" s="66">
        <v>7.11</v>
      </c>
    </row>
    <row r="50" spans="1:12" ht="15" thickBot="1" x14ac:dyDescent="0.35">
      <c r="A50" s="23"/>
      <c r="B50" s="15"/>
      <c r="C50" s="11"/>
      <c r="D50" s="7" t="s">
        <v>141</v>
      </c>
      <c r="E50" s="54" t="s">
        <v>116</v>
      </c>
      <c r="F50" s="55">
        <v>90</v>
      </c>
      <c r="G50" s="55">
        <v>16.239999999999998</v>
      </c>
      <c r="H50" s="55">
        <v>16.28</v>
      </c>
      <c r="I50" s="56">
        <v>3.97</v>
      </c>
      <c r="J50" s="55">
        <v>227.43</v>
      </c>
      <c r="K50" s="56" t="s">
        <v>117</v>
      </c>
      <c r="L50" s="66">
        <v>70.150000000000006</v>
      </c>
    </row>
    <row r="51" spans="1:12" ht="15" thickBot="1" x14ac:dyDescent="0.35">
      <c r="A51" s="23"/>
      <c r="B51" s="15"/>
      <c r="C51" s="11"/>
      <c r="D51" s="7" t="s">
        <v>143</v>
      </c>
      <c r="E51" s="54" t="s">
        <v>99</v>
      </c>
      <c r="F51" s="55">
        <v>200</v>
      </c>
      <c r="G51" s="55">
        <v>1.04</v>
      </c>
      <c r="H51" s="56">
        <v>0</v>
      </c>
      <c r="I51" s="56">
        <v>17.190000000000001</v>
      </c>
      <c r="J51" s="55">
        <v>72.900000000000006</v>
      </c>
      <c r="K51" s="56" t="s">
        <v>74</v>
      </c>
      <c r="L51" s="66">
        <v>7.81</v>
      </c>
    </row>
    <row r="52" spans="1:12" ht="15" thickBot="1" x14ac:dyDescent="0.35">
      <c r="A52" s="14"/>
      <c r="B52" s="15"/>
      <c r="C52" s="11"/>
      <c r="D52" s="7" t="s">
        <v>137</v>
      </c>
      <c r="E52" s="54" t="s">
        <v>56</v>
      </c>
      <c r="F52" s="55">
        <v>50</v>
      </c>
      <c r="G52" s="55">
        <v>3.8</v>
      </c>
      <c r="H52" s="56">
        <v>0.4</v>
      </c>
      <c r="I52" s="56">
        <v>24.6</v>
      </c>
      <c r="J52" s="55">
        <v>117.2</v>
      </c>
      <c r="K52" s="57" t="s">
        <v>75</v>
      </c>
      <c r="L52" s="66">
        <v>3.57</v>
      </c>
    </row>
    <row r="53" spans="1:12" ht="15" thickBot="1" x14ac:dyDescent="0.35">
      <c r="A53" s="23"/>
      <c r="B53" s="15"/>
      <c r="C53" s="11"/>
      <c r="D53" s="7" t="s">
        <v>144</v>
      </c>
      <c r="E53" s="54" t="s">
        <v>60</v>
      </c>
      <c r="F53" s="55">
        <v>150</v>
      </c>
      <c r="G53" s="55">
        <v>1.2</v>
      </c>
      <c r="H53" s="56">
        <v>0.3</v>
      </c>
      <c r="I53" s="56">
        <v>11.25</v>
      </c>
      <c r="J53" s="55">
        <v>52.5</v>
      </c>
      <c r="K53" s="63"/>
      <c r="L53" s="66">
        <v>34.72</v>
      </c>
    </row>
    <row r="54" spans="1:12" ht="14.4" x14ac:dyDescent="0.3">
      <c r="A54" s="23"/>
      <c r="B54" s="15"/>
      <c r="C54" s="11"/>
      <c r="E54" s="40"/>
      <c r="F54" s="41"/>
      <c r="G54" s="41"/>
      <c r="H54" s="41"/>
      <c r="I54" s="41"/>
      <c r="J54" s="41"/>
      <c r="K54" s="42"/>
      <c r="L54" s="49"/>
    </row>
    <row r="55" spans="1:12" ht="14.4" x14ac:dyDescent="0.3">
      <c r="A55" s="23"/>
      <c r="B55" s="15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4"/>
      <c r="B57" s="17"/>
      <c r="C57" s="8"/>
      <c r="D57" s="18" t="s">
        <v>22</v>
      </c>
      <c r="E57" s="9"/>
      <c r="F57" s="19">
        <f>SUM(F48:F56)</f>
        <v>900</v>
      </c>
      <c r="G57" s="19">
        <f>SUM(G48:G56)</f>
        <v>33.5</v>
      </c>
      <c r="H57" s="19">
        <f>SUM(H48:H56)</f>
        <v>28.98</v>
      </c>
      <c r="I57" s="19">
        <f>SUM(I48:I56)</f>
        <v>110.21000000000001</v>
      </c>
      <c r="J57" s="19">
        <f>SUM(J48:J56)</f>
        <v>835.59</v>
      </c>
      <c r="K57" s="25"/>
      <c r="L57" s="19">
        <f>SUM(L48:L56)</f>
        <v>138.44999999999999</v>
      </c>
    </row>
    <row r="58" spans="1:12" ht="15.75" customHeight="1" thickBot="1" x14ac:dyDescent="0.3">
      <c r="A58" s="29">
        <f>A42</f>
        <v>1</v>
      </c>
      <c r="B58" s="30">
        <f>B42</f>
        <v>3</v>
      </c>
      <c r="C58" s="67" t="s">
        <v>4</v>
      </c>
      <c r="D58" s="68"/>
      <c r="E58" s="31"/>
      <c r="F58" s="32">
        <f>F47+F57</f>
        <v>1365</v>
      </c>
      <c r="G58" s="32">
        <f>G47+G57</f>
        <v>50.49</v>
      </c>
      <c r="H58" s="32">
        <f>H47+H57</f>
        <v>52.25</v>
      </c>
      <c r="I58" s="32">
        <f>I47+I57</f>
        <v>220.59</v>
      </c>
      <c r="J58" s="32">
        <f>J47+J57</f>
        <v>1554.3600000000001</v>
      </c>
      <c r="K58" s="32"/>
      <c r="L58" s="32">
        <f>L47+L57</f>
        <v>169.44</v>
      </c>
    </row>
    <row r="59" spans="1:12" ht="15" thickBot="1" x14ac:dyDescent="0.35">
      <c r="A59" s="20">
        <v>1</v>
      </c>
      <c r="B59" s="21">
        <v>4</v>
      </c>
      <c r="C59" s="22" t="s">
        <v>20</v>
      </c>
      <c r="D59" s="5" t="s">
        <v>136</v>
      </c>
      <c r="E59" s="50" t="s">
        <v>61</v>
      </c>
      <c r="F59" s="51">
        <v>250</v>
      </c>
      <c r="G59" s="51">
        <v>6.16</v>
      </c>
      <c r="H59" s="51">
        <v>7.29</v>
      </c>
      <c r="I59" s="52">
        <v>21.37</v>
      </c>
      <c r="J59" s="51">
        <v>175.67</v>
      </c>
      <c r="K59" s="53" t="s">
        <v>118</v>
      </c>
      <c r="L59" s="39">
        <v>5.18</v>
      </c>
    </row>
    <row r="60" spans="1:12" ht="15" thickBot="1" x14ac:dyDescent="0.35">
      <c r="A60" s="23"/>
      <c r="B60" s="15"/>
      <c r="C60" s="11"/>
      <c r="D60" s="7" t="s">
        <v>137</v>
      </c>
      <c r="E60" s="54" t="s">
        <v>44</v>
      </c>
      <c r="F60" s="55">
        <v>35</v>
      </c>
      <c r="G60" s="55">
        <v>5.1100000000000003</v>
      </c>
      <c r="H60" s="55">
        <v>7.18</v>
      </c>
      <c r="I60" s="56">
        <v>8</v>
      </c>
      <c r="J60" s="55">
        <v>116.92</v>
      </c>
      <c r="K60" s="56" t="s">
        <v>69</v>
      </c>
      <c r="L60" s="41">
        <v>4.3899999999999997</v>
      </c>
    </row>
    <row r="61" spans="1:12" ht="15" thickBot="1" x14ac:dyDescent="0.35">
      <c r="A61" s="23"/>
      <c r="B61" s="15"/>
      <c r="C61" s="11"/>
      <c r="D61" s="7" t="s">
        <v>138</v>
      </c>
      <c r="E61" s="54" t="s">
        <v>119</v>
      </c>
      <c r="F61" s="55">
        <v>200</v>
      </c>
      <c r="G61" s="55">
        <v>3.57</v>
      </c>
      <c r="H61" s="55">
        <v>3.2</v>
      </c>
      <c r="I61" s="56">
        <v>14.9</v>
      </c>
      <c r="J61" s="55">
        <v>102.64</v>
      </c>
      <c r="K61" s="56" t="s">
        <v>120</v>
      </c>
      <c r="L61" s="49">
        <v>10.27</v>
      </c>
    </row>
    <row r="62" spans="1:12" ht="15" thickBot="1" x14ac:dyDescent="0.35">
      <c r="A62" s="23"/>
      <c r="B62" s="15"/>
      <c r="C62" s="11"/>
      <c r="D62" s="7"/>
      <c r="E62" s="54" t="s">
        <v>62</v>
      </c>
      <c r="F62" s="55">
        <v>50</v>
      </c>
      <c r="G62" s="55">
        <v>3.2</v>
      </c>
      <c r="H62" s="55">
        <v>2.8</v>
      </c>
      <c r="I62" s="56">
        <v>81.099999999999994</v>
      </c>
      <c r="J62" s="55">
        <v>362.4</v>
      </c>
      <c r="K62" s="57" t="s">
        <v>80</v>
      </c>
      <c r="L62" s="41">
        <v>11.15</v>
      </c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thickBot="1" x14ac:dyDescent="0.35">
      <c r="A65" s="24"/>
      <c r="B65" s="17"/>
      <c r="C65" s="8"/>
      <c r="D65" s="18" t="s">
        <v>22</v>
      </c>
      <c r="E65" s="9"/>
      <c r="F65" s="19">
        <f>SUM(F59:F64)</f>
        <v>535</v>
      </c>
      <c r="G65" s="19">
        <f>SUM(G59:G64)</f>
        <v>18.04</v>
      </c>
      <c r="H65" s="19">
        <f>SUM(H59:H64)</f>
        <v>20.47</v>
      </c>
      <c r="I65" s="19">
        <f>SUM(I59:I64)</f>
        <v>125.37</v>
      </c>
      <c r="J65" s="19">
        <f>SUM(J59:J64)</f>
        <v>757.62999999999988</v>
      </c>
      <c r="K65" s="25"/>
      <c r="L65" s="19">
        <f>SUM(L59:L64)</f>
        <v>30.990000000000002</v>
      </c>
    </row>
    <row r="66" spans="1:12" ht="15" thickBot="1" x14ac:dyDescent="0.35">
      <c r="A66" s="26">
        <f>A59</f>
        <v>1</v>
      </c>
      <c r="B66" s="13">
        <f>B59</f>
        <v>4</v>
      </c>
      <c r="C66" s="10" t="s">
        <v>21</v>
      </c>
      <c r="D66" s="7" t="s">
        <v>139</v>
      </c>
      <c r="E66" s="50" t="s">
        <v>39</v>
      </c>
      <c r="F66" s="51">
        <v>250</v>
      </c>
      <c r="G66" s="51">
        <v>5.12</v>
      </c>
      <c r="H66" s="51">
        <v>8.67</v>
      </c>
      <c r="I66" s="52">
        <v>13.63</v>
      </c>
      <c r="J66" s="51">
        <v>152.88999999999999</v>
      </c>
      <c r="K66" s="53" t="s">
        <v>121</v>
      </c>
      <c r="L66" s="41">
        <v>1420</v>
      </c>
    </row>
    <row r="67" spans="1:12" ht="15" thickBot="1" x14ac:dyDescent="0.35">
      <c r="A67" s="23"/>
      <c r="B67" s="15"/>
      <c r="C67" s="11"/>
      <c r="D67" s="7" t="s">
        <v>140</v>
      </c>
      <c r="E67" s="54" t="s">
        <v>33</v>
      </c>
      <c r="F67" s="55">
        <v>160</v>
      </c>
      <c r="G67" s="55">
        <v>3.4</v>
      </c>
      <c r="H67" s="55">
        <v>5.63</v>
      </c>
      <c r="I67" s="56">
        <v>22.33</v>
      </c>
      <c r="J67" s="55">
        <v>153.46</v>
      </c>
      <c r="K67" s="57" t="s">
        <v>122</v>
      </c>
      <c r="L67" s="41">
        <v>11.89</v>
      </c>
    </row>
    <row r="68" spans="1:12" ht="15" thickBot="1" x14ac:dyDescent="0.35">
      <c r="A68" s="23"/>
      <c r="B68" s="15"/>
      <c r="C68" s="11"/>
      <c r="D68" s="7" t="s">
        <v>141</v>
      </c>
      <c r="E68" s="54" t="s">
        <v>63</v>
      </c>
      <c r="F68" s="55">
        <v>90</v>
      </c>
      <c r="G68" s="55">
        <v>17.690000000000001</v>
      </c>
      <c r="H68" s="55">
        <v>8.0299999999999994</v>
      </c>
      <c r="I68" s="56">
        <v>2.75</v>
      </c>
      <c r="J68" s="55">
        <v>153.99</v>
      </c>
      <c r="K68" s="57" t="s">
        <v>123</v>
      </c>
      <c r="L68" s="41">
        <v>49.16</v>
      </c>
    </row>
    <row r="69" spans="1:12" ht="15" thickBot="1" x14ac:dyDescent="0.35">
      <c r="A69" s="23"/>
      <c r="B69" s="15"/>
      <c r="C69" s="11"/>
      <c r="D69" s="7" t="s">
        <v>143</v>
      </c>
      <c r="E69" s="54" t="s">
        <v>64</v>
      </c>
      <c r="F69" s="55">
        <v>200</v>
      </c>
      <c r="G69" s="55">
        <v>0.68</v>
      </c>
      <c r="H69" s="55">
        <v>0</v>
      </c>
      <c r="I69" s="56">
        <v>19.64</v>
      </c>
      <c r="J69" s="55">
        <v>81.28</v>
      </c>
      <c r="K69" s="57" t="s">
        <v>124</v>
      </c>
      <c r="L69" s="66">
        <v>5.12</v>
      </c>
    </row>
    <row r="70" spans="1:12" ht="15" thickBot="1" x14ac:dyDescent="0.35">
      <c r="A70" s="23"/>
      <c r="B70" s="15"/>
      <c r="C70" s="11"/>
      <c r="D70" s="7" t="s">
        <v>137</v>
      </c>
      <c r="E70" s="54" t="s">
        <v>56</v>
      </c>
      <c r="F70" s="55">
        <v>50</v>
      </c>
      <c r="G70" s="55">
        <v>3.8</v>
      </c>
      <c r="H70" s="55">
        <v>0.4</v>
      </c>
      <c r="I70" s="56">
        <v>24.6</v>
      </c>
      <c r="J70" s="55">
        <v>117.2</v>
      </c>
      <c r="K70" s="57" t="s">
        <v>75</v>
      </c>
      <c r="L70" s="66">
        <v>3.57</v>
      </c>
    </row>
    <row r="71" spans="1:12" ht="15" thickBot="1" x14ac:dyDescent="0.35">
      <c r="A71" s="23"/>
      <c r="B71" s="15"/>
      <c r="C71" s="11"/>
      <c r="D71" s="7" t="s">
        <v>144</v>
      </c>
      <c r="E71" s="54" t="s">
        <v>48</v>
      </c>
      <c r="F71" s="55">
        <v>200</v>
      </c>
      <c r="G71" s="55">
        <v>0.8</v>
      </c>
      <c r="H71" s="55">
        <v>0</v>
      </c>
      <c r="I71" s="56">
        <v>19.600000000000001</v>
      </c>
      <c r="J71" s="55">
        <v>81.599999999999994</v>
      </c>
      <c r="K71" s="63"/>
      <c r="L71" s="66">
        <v>30</v>
      </c>
    </row>
    <row r="72" spans="1:12" ht="14.4" x14ac:dyDescent="0.3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4"/>
      <c r="B74" s="17"/>
      <c r="C74" s="8"/>
      <c r="D74" s="18" t="s">
        <v>22</v>
      </c>
      <c r="E74" s="9"/>
      <c r="F74" s="19">
        <f>SUM(F66:F73)</f>
        <v>950</v>
      </c>
      <c r="G74" s="19">
        <f>SUM(G66:G73)</f>
        <v>31.490000000000002</v>
      </c>
      <c r="H74" s="19">
        <f>SUM(H66:H73)</f>
        <v>22.729999999999997</v>
      </c>
      <c r="I74" s="19">
        <f>SUM(I66:I73)</f>
        <v>102.55000000000001</v>
      </c>
      <c r="J74" s="19">
        <f>SUM(J66:J73)</f>
        <v>740.42000000000007</v>
      </c>
      <c r="K74" s="25"/>
      <c r="L74" s="19">
        <f>SUM(L66:L73)</f>
        <v>1519.74</v>
      </c>
    </row>
    <row r="75" spans="1:12" ht="15.75" customHeight="1" thickBot="1" x14ac:dyDescent="0.3">
      <c r="A75" s="29">
        <f>A59</f>
        <v>1</v>
      </c>
      <c r="B75" s="30">
        <f>B59</f>
        <v>4</v>
      </c>
      <c r="C75" s="67" t="s">
        <v>4</v>
      </c>
      <c r="D75" s="68"/>
      <c r="E75" s="31"/>
      <c r="F75" s="32">
        <f>F65+F74</f>
        <v>1485</v>
      </c>
      <c r="G75" s="32">
        <f>G65+G74</f>
        <v>49.53</v>
      </c>
      <c r="H75" s="32">
        <f>H65+H74</f>
        <v>43.199999999999996</v>
      </c>
      <c r="I75" s="32">
        <f>I65+I74</f>
        <v>227.92000000000002</v>
      </c>
      <c r="J75" s="32">
        <f>J65+J74</f>
        <v>1498.05</v>
      </c>
      <c r="K75" s="32"/>
      <c r="L75" s="32">
        <f>L65+L74</f>
        <v>1550.73</v>
      </c>
    </row>
    <row r="76" spans="1:12" ht="15" thickBot="1" x14ac:dyDescent="0.35">
      <c r="A76" s="20">
        <v>1</v>
      </c>
      <c r="B76" s="21">
        <v>5</v>
      </c>
      <c r="C76" s="22" t="s">
        <v>20</v>
      </c>
      <c r="D76" s="5" t="s">
        <v>136</v>
      </c>
      <c r="E76" s="50" t="s">
        <v>65</v>
      </c>
      <c r="F76" s="51">
        <v>160</v>
      </c>
      <c r="G76" s="51">
        <v>14.57</v>
      </c>
      <c r="H76" s="51">
        <v>23.27</v>
      </c>
      <c r="I76" s="52">
        <v>3.67</v>
      </c>
      <c r="J76" s="51">
        <v>282.37</v>
      </c>
      <c r="K76" s="53" t="s">
        <v>125</v>
      </c>
      <c r="L76" s="65">
        <v>37.75</v>
      </c>
    </row>
    <row r="77" spans="1:12" ht="15" thickBot="1" x14ac:dyDescent="0.35">
      <c r="A77" s="23"/>
      <c r="B77" s="15"/>
      <c r="C77" s="11"/>
      <c r="D77" s="7" t="s">
        <v>138</v>
      </c>
      <c r="E77" s="54" t="s">
        <v>28</v>
      </c>
      <c r="F77" s="55">
        <v>200</v>
      </c>
      <c r="G77" s="55">
        <v>0</v>
      </c>
      <c r="H77" s="56">
        <v>0</v>
      </c>
      <c r="I77" s="56">
        <v>10.01</v>
      </c>
      <c r="J77" s="55">
        <v>40.04</v>
      </c>
      <c r="K77" s="57" t="s">
        <v>68</v>
      </c>
      <c r="L77" s="66">
        <v>1.28</v>
      </c>
    </row>
    <row r="78" spans="1:12" ht="15" thickBot="1" x14ac:dyDescent="0.35">
      <c r="A78" s="23"/>
      <c r="B78" s="15"/>
      <c r="C78" s="11"/>
      <c r="D78" s="7" t="s">
        <v>137</v>
      </c>
      <c r="E78" s="54" t="s">
        <v>46</v>
      </c>
      <c r="F78" s="55">
        <v>15</v>
      </c>
      <c r="G78" s="55">
        <v>0.83</v>
      </c>
      <c r="H78" s="56">
        <v>3.16</v>
      </c>
      <c r="I78" s="56">
        <v>5.01</v>
      </c>
      <c r="J78" s="55">
        <v>51.72</v>
      </c>
      <c r="K78" s="56" t="s">
        <v>78</v>
      </c>
      <c r="L78" s="66">
        <v>15.9</v>
      </c>
    </row>
    <row r="79" spans="1:12" ht="15" thickBot="1" x14ac:dyDescent="0.35">
      <c r="A79" s="23"/>
      <c r="B79" s="15"/>
      <c r="C79" s="11"/>
      <c r="D79" s="2"/>
      <c r="E79" s="54" t="s">
        <v>49</v>
      </c>
      <c r="F79" s="55">
        <v>50</v>
      </c>
      <c r="G79" s="55">
        <v>4.8</v>
      </c>
      <c r="H79" s="56">
        <v>2.8</v>
      </c>
      <c r="I79" s="56">
        <v>77.7</v>
      </c>
      <c r="J79" s="55">
        <v>355.2</v>
      </c>
      <c r="K79" s="57" t="s">
        <v>88</v>
      </c>
      <c r="L79" s="66">
        <v>8.19</v>
      </c>
    </row>
    <row r="80" spans="1:12" ht="14.4" x14ac:dyDescent="0.3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 thickBot="1" x14ac:dyDescent="0.35">
      <c r="A81" s="24"/>
      <c r="B81" s="17"/>
      <c r="C81" s="8"/>
      <c r="D81" s="18" t="s">
        <v>22</v>
      </c>
      <c r="E81" s="9"/>
      <c r="F81" s="19">
        <f>SUM(F76:F80)</f>
        <v>425</v>
      </c>
      <c r="G81" s="19">
        <f>SUM(G76:G80)</f>
        <v>20.2</v>
      </c>
      <c r="H81" s="19">
        <f>SUM(H76:H80)</f>
        <v>29.23</v>
      </c>
      <c r="I81" s="19">
        <f>SUM(I76:I80)</f>
        <v>96.39</v>
      </c>
      <c r="J81" s="19">
        <f>SUM(J76:J80)</f>
        <v>729.32999999999993</v>
      </c>
      <c r="K81" s="25"/>
      <c r="L81" s="19">
        <f>SUM(L76:L80)</f>
        <v>63.12</v>
      </c>
    </row>
    <row r="82" spans="1:12" ht="15" thickBot="1" x14ac:dyDescent="0.35">
      <c r="A82" s="26">
        <f>A76</f>
        <v>1</v>
      </c>
      <c r="B82" s="13">
        <f>B76</f>
        <v>5</v>
      </c>
      <c r="C82" s="10" t="s">
        <v>21</v>
      </c>
      <c r="D82" s="7" t="s">
        <v>139</v>
      </c>
      <c r="E82" s="50" t="s">
        <v>126</v>
      </c>
      <c r="F82" s="51">
        <v>250</v>
      </c>
      <c r="G82" s="51">
        <v>6.33</v>
      </c>
      <c r="H82" s="52">
        <v>6.5</v>
      </c>
      <c r="I82" s="52">
        <v>25.27</v>
      </c>
      <c r="J82" s="51">
        <v>184.88</v>
      </c>
      <c r="K82" s="52" t="s">
        <v>127</v>
      </c>
      <c r="L82" s="66">
        <v>19.97</v>
      </c>
    </row>
    <row r="83" spans="1:12" ht="15" thickBot="1" x14ac:dyDescent="0.35">
      <c r="A83" s="23"/>
      <c r="B83" s="15"/>
      <c r="C83" s="11"/>
      <c r="D83" s="7" t="s">
        <v>141</v>
      </c>
      <c r="E83" s="54" t="s">
        <v>128</v>
      </c>
      <c r="F83" s="55">
        <v>120</v>
      </c>
      <c r="G83" s="55">
        <v>14.04</v>
      </c>
      <c r="H83" s="55">
        <v>14.35</v>
      </c>
      <c r="I83" s="56">
        <v>8.8800000000000008</v>
      </c>
      <c r="J83" s="55">
        <v>220.91</v>
      </c>
      <c r="K83" s="56" t="s">
        <v>129</v>
      </c>
      <c r="L83" s="66">
        <v>53.09</v>
      </c>
    </row>
    <row r="84" spans="1:12" ht="15" thickBot="1" x14ac:dyDescent="0.35">
      <c r="A84" s="23"/>
      <c r="B84" s="15"/>
      <c r="C84" s="11"/>
      <c r="D84" s="7" t="s">
        <v>143</v>
      </c>
      <c r="E84" s="54" t="s">
        <v>99</v>
      </c>
      <c r="F84" s="55">
        <v>200</v>
      </c>
      <c r="G84" s="55">
        <v>1.04</v>
      </c>
      <c r="H84" s="56">
        <v>0</v>
      </c>
      <c r="I84" s="56">
        <v>17.190000000000001</v>
      </c>
      <c r="J84" s="55">
        <v>72.900000000000006</v>
      </c>
      <c r="K84" s="56" t="s">
        <v>74</v>
      </c>
      <c r="L84" s="66">
        <v>8.08</v>
      </c>
    </row>
    <row r="85" spans="1:12" ht="15" thickBot="1" x14ac:dyDescent="0.35">
      <c r="A85" s="23"/>
      <c r="B85" s="15"/>
      <c r="C85" s="11"/>
      <c r="D85" s="58" t="s">
        <v>137</v>
      </c>
      <c r="E85" s="54" t="s">
        <v>56</v>
      </c>
      <c r="F85" s="55">
        <v>50</v>
      </c>
      <c r="G85" s="55">
        <v>3.8</v>
      </c>
      <c r="H85" s="56">
        <v>0.4</v>
      </c>
      <c r="I85" s="56">
        <v>24.6</v>
      </c>
      <c r="J85" s="55">
        <v>117.2</v>
      </c>
      <c r="K85" s="57" t="s">
        <v>75</v>
      </c>
      <c r="L85" s="66">
        <v>3.57</v>
      </c>
    </row>
    <row r="86" spans="1:12" ht="14.4" x14ac:dyDescent="0.3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4"/>
      <c r="B88" s="17"/>
      <c r="C88" s="8"/>
      <c r="D88" s="18" t="s">
        <v>22</v>
      </c>
      <c r="E88" s="9"/>
      <c r="F88" s="19">
        <f>SUM(F82:F87)</f>
        <v>620</v>
      </c>
      <c r="G88" s="19">
        <f>SUM(G82:G87)</f>
        <v>25.209999999999997</v>
      </c>
      <c r="H88" s="19">
        <f>SUM(H82:H87)</f>
        <v>21.25</v>
      </c>
      <c r="I88" s="19">
        <f>SUM(I82:I87)</f>
        <v>75.94</v>
      </c>
      <c r="J88" s="19">
        <f>SUM(J82:J87)</f>
        <v>595.89</v>
      </c>
      <c r="K88" s="25"/>
      <c r="L88" s="19">
        <f>SUM(L82:L87)</f>
        <v>84.71</v>
      </c>
    </row>
    <row r="89" spans="1:12" ht="15.75" customHeight="1" thickBot="1" x14ac:dyDescent="0.3">
      <c r="A89" s="29">
        <f>A76</f>
        <v>1</v>
      </c>
      <c r="B89" s="30">
        <f>B76</f>
        <v>5</v>
      </c>
      <c r="C89" s="67" t="s">
        <v>4</v>
      </c>
      <c r="D89" s="68"/>
      <c r="E89" s="31"/>
      <c r="F89" s="32">
        <f>F81+F88</f>
        <v>1045</v>
      </c>
      <c r="G89" s="32">
        <f>G81+G88</f>
        <v>45.41</v>
      </c>
      <c r="H89" s="32">
        <f>H81+H88</f>
        <v>50.480000000000004</v>
      </c>
      <c r="I89" s="32">
        <f>I81+I88</f>
        <v>172.32999999999998</v>
      </c>
      <c r="J89" s="32">
        <f>J81+J88</f>
        <v>1325.2199999999998</v>
      </c>
      <c r="K89" s="32"/>
      <c r="L89" s="32">
        <f>L81+L88</f>
        <v>147.82999999999998</v>
      </c>
    </row>
    <row r="90" spans="1:12" ht="15" thickBot="1" x14ac:dyDescent="0.35">
      <c r="A90" s="20">
        <v>2</v>
      </c>
      <c r="B90" s="21">
        <v>1</v>
      </c>
      <c r="C90" s="22" t="s">
        <v>20</v>
      </c>
      <c r="D90" s="5" t="s">
        <v>136</v>
      </c>
      <c r="E90" s="50" t="s">
        <v>66</v>
      </c>
      <c r="F90" s="51">
        <v>200</v>
      </c>
      <c r="G90" s="51">
        <v>5.12</v>
      </c>
      <c r="H90" s="52">
        <v>6.57</v>
      </c>
      <c r="I90" s="52">
        <v>31.96</v>
      </c>
      <c r="J90" s="51">
        <v>207.55</v>
      </c>
      <c r="K90" s="53" t="s">
        <v>130</v>
      </c>
      <c r="L90" s="39">
        <v>15.6</v>
      </c>
    </row>
    <row r="91" spans="1:12" ht="15" thickBot="1" x14ac:dyDescent="0.35">
      <c r="A91" s="23"/>
      <c r="B91" s="15"/>
      <c r="C91" s="11"/>
      <c r="D91" s="7" t="s">
        <v>137</v>
      </c>
      <c r="E91" s="54" t="s">
        <v>46</v>
      </c>
      <c r="F91" s="55">
        <v>40</v>
      </c>
      <c r="G91" s="55">
        <v>2.2200000000000002</v>
      </c>
      <c r="H91" s="56">
        <v>8.2200000000000006</v>
      </c>
      <c r="I91" s="56">
        <v>13.5</v>
      </c>
      <c r="J91" s="55">
        <v>136.81</v>
      </c>
      <c r="K91" s="56" t="s">
        <v>78</v>
      </c>
      <c r="L91" s="41">
        <v>8.43</v>
      </c>
    </row>
    <row r="92" spans="1:12" ht="15" thickBot="1" x14ac:dyDescent="0.35">
      <c r="A92" s="23"/>
      <c r="B92" s="15"/>
      <c r="C92" s="11"/>
      <c r="D92" s="7" t="s">
        <v>138</v>
      </c>
      <c r="E92" s="54" t="s">
        <v>34</v>
      </c>
      <c r="F92" s="55">
        <v>200</v>
      </c>
      <c r="G92" s="55">
        <v>3.48</v>
      </c>
      <c r="H92" s="56">
        <v>3.56</v>
      </c>
      <c r="I92" s="56">
        <v>14.92</v>
      </c>
      <c r="J92" s="55">
        <v>105.67</v>
      </c>
      <c r="K92" s="57" t="s">
        <v>77</v>
      </c>
      <c r="L92" s="49">
        <v>7</v>
      </c>
    </row>
    <row r="93" spans="1:12" ht="15" thickBot="1" x14ac:dyDescent="0.35">
      <c r="A93" s="23"/>
      <c r="B93" s="15"/>
      <c r="C93" s="11"/>
      <c r="D93" s="7"/>
      <c r="E93" s="54" t="s">
        <v>52</v>
      </c>
      <c r="F93" s="55">
        <v>50</v>
      </c>
      <c r="G93" s="55">
        <v>7.5</v>
      </c>
      <c r="H93" s="55">
        <v>11.8</v>
      </c>
      <c r="I93" s="56">
        <v>74.900000000000006</v>
      </c>
      <c r="J93" s="55">
        <v>435.8</v>
      </c>
      <c r="K93" s="57" t="s">
        <v>95</v>
      </c>
      <c r="L93" s="41">
        <v>22.3</v>
      </c>
    </row>
    <row r="94" spans="1:12" ht="14.4" x14ac:dyDescent="0.3">
      <c r="A94" s="23"/>
      <c r="B94" s="15"/>
      <c r="C94" s="11"/>
      <c r="D94" s="6"/>
      <c r="E94" s="59"/>
      <c r="F94" s="60"/>
      <c r="G94" s="60"/>
      <c r="H94" s="60"/>
      <c r="I94" s="60"/>
      <c r="J94" s="60"/>
      <c r="K94" s="61"/>
      <c r="L94" s="41"/>
    </row>
    <row r="95" spans="1:12" ht="14.4" x14ac:dyDescent="0.3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thickBot="1" x14ac:dyDescent="0.35">
      <c r="A96" s="24"/>
      <c r="B96" s="17"/>
      <c r="C96" s="8"/>
      <c r="D96" s="18" t="s">
        <v>22</v>
      </c>
      <c r="E96" s="9"/>
      <c r="F96" s="19">
        <f>SUM(F90:F95)</f>
        <v>490</v>
      </c>
      <c r="G96" s="19">
        <f>SUM(G90:G95)</f>
        <v>18.32</v>
      </c>
      <c r="H96" s="19">
        <f>SUM(H90:H95)</f>
        <v>30.150000000000002</v>
      </c>
      <c r="I96" s="19">
        <f>SUM(I90:I95)</f>
        <v>135.28</v>
      </c>
      <c r="J96" s="19">
        <f>SUM(J90:J95)</f>
        <v>885.83</v>
      </c>
      <c r="K96" s="25"/>
      <c r="L96" s="19">
        <f>SUM(L90:L95)</f>
        <v>53.33</v>
      </c>
    </row>
    <row r="97" spans="1:12" ht="15" thickBot="1" x14ac:dyDescent="0.35">
      <c r="A97" s="26">
        <f>A90</f>
        <v>2</v>
      </c>
      <c r="B97" s="13">
        <f>B90</f>
        <v>1</v>
      </c>
      <c r="C97" s="10" t="s">
        <v>21</v>
      </c>
      <c r="D97" s="7" t="s">
        <v>139</v>
      </c>
      <c r="E97" s="50" t="s">
        <v>131</v>
      </c>
      <c r="F97" s="51">
        <v>250</v>
      </c>
      <c r="G97" s="51">
        <v>5.2</v>
      </c>
      <c r="H97" s="52">
        <v>9.0299999999999994</v>
      </c>
      <c r="I97" s="52">
        <v>16.329999999999998</v>
      </c>
      <c r="J97" s="51">
        <v>167.23</v>
      </c>
      <c r="K97" s="53" t="s">
        <v>132</v>
      </c>
      <c r="L97" s="41">
        <v>5.57</v>
      </c>
    </row>
    <row r="98" spans="1:12" ht="15" thickBot="1" x14ac:dyDescent="0.35">
      <c r="A98" s="23"/>
      <c r="B98" s="15"/>
      <c r="C98" s="11"/>
      <c r="D98" s="7" t="s">
        <v>140</v>
      </c>
      <c r="E98" s="54" t="s">
        <v>51</v>
      </c>
      <c r="F98" s="55">
        <v>160</v>
      </c>
      <c r="G98" s="55">
        <v>6.02</v>
      </c>
      <c r="H98" s="56">
        <v>4.3899999999999997</v>
      </c>
      <c r="I98" s="56">
        <v>38.17</v>
      </c>
      <c r="J98" s="55">
        <v>216.29</v>
      </c>
      <c r="K98" s="57" t="s">
        <v>91</v>
      </c>
      <c r="L98" s="41">
        <v>6.84</v>
      </c>
    </row>
    <row r="99" spans="1:12" ht="15" thickBot="1" x14ac:dyDescent="0.35">
      <c r="A99" s="23"/>
      <c r="B99" s="15"/>
      <c r="C99" s="11"/>
      <c r="D99" s="7" t="s">
        <v>141</v>
      </c>
      <c r="E99" s="54" t="s">
        <v>55</v>
      </c>
      <c r="F99" s="55">
        <v>90</v>
      </c>
      <c r="G99" s="55">
        <v>16.23</v>
      </c>
      <c r="H99" s="55">
        <v>17.13</v>
      </c>
      <c r="I99" s="56">
        <v>15.48</v>
      </c>
      <c r="J99" s="55">
        <v>280.94</v>
      </c>
      <c r="K99" s="57" t="s">
        <v>82</v>
      </c>
      <c r="L99" s="41">
        <v>73.8</v>
      </c>
    </row>
    <row r="100" spans="1:12" ht="15" thickBot="1" x14ac:dyDescent="0.35">
      <c r="A100" s="23"/>
      <c r="B100" s="15"/>
      <c r="C100" s="11"/>
      <c r="D100" s="7" t="s">
        <v>142</v>
      </c>
      <c r="E100" s="54" t="s">
        <v>103</v>
      </c>
      <c r="F100" s="55">
        <v>20</v>
      </c>
      <c r="G100" s="55">
        <v>0.28000000000000003</v>
      </c>
      <c r="H100" s="56">
        <v>0.38</v>
      </c>
      <c r="I100" s="56">
        <v>1.87</v>
      </c>
      <c r="J100" s="55">
        <v>12.05</v>
      </c>
      <c r="K100" s="57" t="s">
        <v>73</v>
      </c>
      <c r="L100" s="41">
        <v>1.64</v>
      </c>
    </row>
    <row r="101" spans="1:12" ht="15" thickBot="1" x14ac:dyDescent="0.35">
      <c r="A101" s="23"/>
      <c r="B101" s="15"/>
      <c r="C101" s="11"/>
      <c r="D101" s="7" t="s">
        <v>143</v>
      </c>
      <c r="E101" s="54" t="s">
        <v>64</v>
      </c>
      <c r="F101" s="55">
        <v>200</v>
      </c>
      <c r="G101" s="55">
        <v>0.68</v>
      </c>
      <c r="H101" s="56">
        <v>0</v>
      </c>
      <c r="I101" s="56">
        <v>19.64</v>
      </c>
      <c r="J101" s="55">
        <v>81.28</v>
      </c>
      <c r="K101" s="57" t="s">
        <v>124</v>
      </c>
      <c r="L101" s="41">
        <v>8</v>
      </c>
    </row>
    <row r="102" spans="1:12" ht="15" thickBot="1" x14ac:dyDescent="0.35">
      <c r="A102" s="23"/>
      <c r="B102" s="15"/>
      <c r="C102" s="11"/>
      <c r="D102" s="7" t="s">
        <v>137</v>
      </c>
      <c r="E102" s="54" t="s">
        <v>56</v>
      </c>
      <c r="F102" s="55">
        <v>50</v>
      </c>
      <c r="G102" s="55">
        <v>3.8</v>
      </c>
      <c r="H102" s="56">
        <v>0.4</v>
      </c>
      <c r="I102" s="56">
        <v>24.6</v>
      </c>
      <c r="J102" s="55">
        <v>117.2</v>
      </c>
      <c r="K102" s="57" t="s">
        <v>75</v>
      </c>
      <c r="L102" s="41">
        <v>3.57</v>
      </c>
    </row>
    <row r="103" spans="1:12" ht="14.4" x14ac:dyDescent="0.3">
      <c r="A103" s="23"/>
      <c r="B103" s="15"/>
      <c r="C103" s="11"/>
      <c r="D103" s="7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4"/>
      <c r="B104" s="17"/>
      <c r="C104" s="8"/>
      <c r="D104" s="18" t="s">
        <v>22</v>
      </c>
      <c r="E104" s="9"/>
      <c r="F104" s="19">
        <f>SUM(F97:F103)</f>
        <v>770</v>
      </c>
      <c r="G104" s="19">
        <f>SUM(G97:G103)</f>
        <v>32.21</v>
      </c>
      <c r="H104" s="19">
        <f>SUM(H97:H103)</f>
        <v>31.329999999999995</v>
      </c>
      <c r="I104" s="19">
        <f>SUM(I97:I103)</f>
        <v>116.09</v>
      </c>
      <c r="J104" s="19">
        <f>SUM(J97:J103)</f>
        <v>874.99</v>
      </c>
      <c r="K104" s="25"/>
      <c r="L104" s="19">
        <f>SUM(L97:L103)</f>
        <v>99.419999999999987</v>
      </c>
    </row>
    <row r="105" spans="1:12" ht="15" thickBot="1" x14ac:dyDescent="0.3">
      <c r="A105" s="29">
        <f>A90</f>
        <v>2</v>
      </c>
      <c r="B105" s="30">
        <f>B90</f>
        <v>1</v>
      </c>
      <c r="C105" s="67" t="s">
        <v>4</v>
      </c>
      <c r="D105" s="68"/>
      <c r="E105" s="31"/>
      <c r="F105" s="32">
        <f>F96+F104</f>
        <v>1260</v>
      </c>
      <c r="G105" s="32">
        <f>G96+G104</f>
        <v>50.53</v>
      </c>
      <c r="H105" s="32">
        <f>H96+H104</f>
        <v>61.48</v>
      </c>
      <c r="I105" s="32">
        <f>I96+I104</f>
        <v>251.37</v>
      </c>
      <c r="J105" s="32">
        <f>J96+J104</f>
        <v>1760.8200000000002</v>
      </c>
      <c r="K105" s="32"/>
      <c r="L105" s="32">
        <f>L96+L104</f>
        <v>152.75</v>
      </c>
    </row>
    <row r="106" spans="1:12" ht="15" thickBot="1" x14ac:dyDescent="0.35">
      <c r="A106" s="14">
        <v>2</v>
      </c>
      <c r="B106" s="15">
        <v>2</v>
      </c>
      <c r="C106" s="22" t="s">
        <v>20</v>
      </c>
      <c r="D106" s="5" t="s">
        <v>136</v>
      </c>
      <c r="E106" s="50" t="s">
        <v>43</v>
      </c>
      <c r="F106" s="51">
        <v>160</v>
      </c>
      <c r="G106" s="51">
        <v>33.5</v>
      </c>
      <c r="H106" s="62">
        <v>15.8</v>
      </c>
      <c r="I106" s="52">
        <v>25.75</v>
      </c>
      <c r="J106" s="51">
        <v>379.23</v>
      </c>
      <c r="K106" s="53" t="s">
        <v>67</v>
      </c>
      <c r="L106" s="39">
        <v>71.33</v>
      </c>
    </row>
    <row r="107" spans="1:12" ht="15" thickBot="1" x14ac:dyDescent="0.35">
      <c r="A107" s="14"/>
      <c r="B107" s="15"/>
      <c r="C107" s="11"/>
      <c r="D107" s="7" t="s">
        <v>138</v>
      </c>
      <c r="E107" s="54" t="s">
        <v>28</v>
      </c>
      <c r="F107" s="55">
        <v>200</v>
      </c>
      <c r="G107" s="55">
        <v>0</v>
      </c>
      <c r="H107" s="56">
        <v>0</v>
      </c>
      <c r="I107" s="56">
        <v>10.01</v>
      </c>
      <c r="J107" s="55">
        <v>40.04</v>
      </c>
      <c r="K107" s="57" t="s">
        <v>68</v>
      </c>
      <c r="L107" s="41">
        <v>1.28</v>
      </c>
    </row>
    <row r="108" spans="1:12" ht="15" thickBot="1" x14ac:dyDescent="0.35">
      <c r="A108" s="14"/>
      <c r="B108" s="15"/>
      <c r="C108" s="11"/>
      <c r="D108" s="7" t="s">
        <v>137</v>
      </c>
      <c r="E108" s="54" t="s">
        <v>56</v>
      </c>
      <c r="F108" s="55">
        <v>30</v>
      </c>
      <c r="G108" s="55">
        <v>2.2799999999999998</v>
      </c>
      <c r="H108" s="56">
        <v>0.24</v>
      </c>
      <c r="I108" s="56">
        <v>14.76</v>
      </c>
      <c r="J108" s="55">
        <v>70.319999999999993</v>
      </c>
      <c r="K108" s="57" t="s">
        <v>75</v>
      </c>
      <c r="L108" s="49">
        <v>3.57</v>
      </c>
    </row>
    <row r="109" spans="1:12" ht="15" thickBot="1" x14ac:dyDescent="0.35">
      <c r="A109" s="14"/>
      <c r="B109" s="15"/>
      <c r="C109" s="11"/>
      <c r="D109" s="7"/>
      <c r="E109" s="54" t="s">
        <v>44</v>
      </c>
      <c r="F109" s="55">
        <v>35</v>
      </c>
      <c r="G109" s="55">
        <v>5.1100000000000003</v>
      </c>
      <c r="H109" s="56">
        <v>7.18</v>
      </c>
      <c r="I109" s="56">
        <v>8</v>
      </c>
      <c r="J109" s="55">
        <v>116.92</v>
      </c>
      <c r="K109" s="56" t="s">
        <v>69</v>
      </c>
      <c r="L109" s="41">
        <v>21.61</v>
      </c>
    </row>
    <row r="110" spans="1:12" ht="14.4" x14ac:dyDescent="0.3">
      <c r="A110" s="14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14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thickBot="1" x14ac:dyDescent="0.35">
      <c r="A112" s="16"/>
      <c r="B112" s="17"/>
      <c r="C112" s="8"/>
      <c r="D112" s="18" t="s">
        <v>22</v>
      </c>
      <c r="E112" s="9"/>
      <c r="F112" s="19">
        <f>SUM(F106:F111)</f>
        <v>425</v>
      </c>
      <c r="G112" s="19">
        <f>SUM(G106:G111)</f>
        <v>40.89</v>
      </c>
      <c r="H112" s="19">
        <f>SUM(H106:H111)</f>
        <v>23.22</v>
      </c>
      <c r="I112" s="19">
        <f>SUM(I106:I111)</f>
        <v>58.519999999999996</v>
      </c>
      <c r="J112" s="19">
        <f>SUM(J106:J111)</f>
        <v>606.51</v>
      </c>
      <c r="K112" s="25"/>
      <c r="L112" s="19">
        <f>SUM(L106:L111)</f>
        <v>97.789999999999992</v>
      </c>
    </row>
    <row r="113" spans="1:12" ht="15" thickBot="1" x14ac:dyDescent="0.35">
      <c r="A113" s="13">
        <f>A106</f>
        <v>2</v>
      </c>
      <c r="B113" s="13">
        <f>B106</f>
        <v>2</v>
      </c>
      <c r="C113" s="10" t="s">
        <v>21</v>
      </c>
      <c r="D113" s="7" t="s">
        <v>139</v>
      </c>
      <c r="E113" s="50" t="s">
        <v>40</v>
      </c>
      <c r="F113" s="51">
        <v>250</v>
      </c>
      <c r="G113" s="51">
        <v>4.6900000000000004</v>
      </c>
      <c r="H113" s="52">
        <v>8.56</v>
      </c>
      <c r="I113" s="52">
        <v>12.37</v>
      </c>
      <c r="J113" s="51">
        <v>145.29</v>
      </c>
      <c r="K113" s="53" t="s">
        <v>70</v>
      </c>
      <c r="L113" s="41">
        <v>21.99</v>
      </c>
    </row>
    <row r="114" spans="1:12" ht="15" thickBot="1" x14ac:dyDescent="0.35">
      <c r="A114" s="14"/>
      <c r="B114" s="15"/>
      <c r="C114" s="11"/>
      <c r="D114" s="7" t="s">
        <v>140</v>
      </c>
      <c r="E114" s="54" t="s">
        <v>29</v>
      </c>
      <c r="F114" s="55">
        <v>160</v>
      </c>
      <c r="G114" s="55">
        <v>9.4</v>
      </c>
      <c r="H114" s="56">
        <v>6.13</v>
      </c>
      <c r="I114" s="56">
        <v>42.35</v>
      </c>
      <c r="J114" s="55">
        <v>262.22000000000003</v>
      </c>
      <c r="K114" s="57" t="s">
        <v>72</v>
      </c>
      <c r="L114" s="41">
        <v>7.24</v>
      </c>
    </row>
    <row r="115" spans="1:12" ht="15" thickBot="1" x14ac:dyDescent="0.35">
      <c r="A115" s="14"/>
      <c r="B115" s="15"/>
      <c r="C115" s="11"/>
      <c r="D115" s="7" t="s">
        <v>141</v>
      </c>
      <c r="E115" s="54" t="s">
        <v>108</v>
      </c>
      <c r="F115" s="55">
        <v>90</v>
      </c>
      <c r="G115" s="55">
        <v>2.83</v>
      </c>
      <c r="H115" s="56">
        <v>5.58</v>
      </c>
      <c r="I115" s="56">
        <v>16.12</v>
      </c>
      <c r="J115" s="55">
        <v>126.01</v>
      </c>
      <c r="K115" s="56" t="s">
        <v>71</v>
      </c>
      <c r="L115" s="41">
        <v>59.58</v>
      </c>
    </row>
    <row r="116" spans="1:12" ht="15" thickBot="1" x14ac:dyDescent="0.35">
      <c r="A116" s="14"/>
      <c r="B116" s="15"/>
      <c r="C116" s="11"/>
      <c r="D116" s="7" t="s">
        <v>142</v>
      </c>
      <c r="E116" s="54" t="s">
        <v>103</v>
      </c>
      <c r="F116" s="55">
        <v>20</v>
      </c>
      <c r="G116" s="55">
        <v>0.28000000000000003</v>
      </c>
      <c r="H116" s="56">
        <v>0.38</v>
      </c>
      <c r="I116" s="56">
        <v>1.87</v>
      </c>
      <c r="J116" s="55">
        <v>12.05</v>
      </c>
      <c r="K116" s="57" t="s">
        <v>73</v>
      </c>
      <c r="L116" s="41">
        <v>1.64</v>
      </c>
    </row>
    <row r="117" spans="1:12" ht="15" thickBot="1" x14ac:dyDescent="0.35">
      <c r="A117" s="14"/>
      <c r="B117" s="15"/>
      <c r="C117" s="11"/>
      <c r="D117" s="7" t="s">
        <v>143</v>
      </c>
      <c r="E117" s="54" t="s">
        <v>99</v>
      </c>
      <c r="F117" s="55">
        <v>200</v>
      </c>
      <c r="G117" s="55">
        <v>1.04</v>
      </c>
      <c r="H117" s="56">
        <v>0</v>
      </c>
      <c r="I117" s="56">
        <v>17.190000000000001</v>
      </c>
      <c r="J117" s="55">
        <v>72.900000000000006</v>
      </c>
      <c r="K117" s="56" t="s">
        <v>74</v>
      </c>
      <c r="L117" s="49">
        <v>7.51</v>
      </c>
    </row>
    <row r="118" spans="1:12" ht="15" thickBot="1" x14ac:dyDescent="0.35">
      <c r="A118" s="14"/>
      <c r="B118" s="15"/>
      <c r="C118" s="11"/>
      <c r="D118" s="7" t="s">
        <v>137</v>
      </c>
      <c r="E118" s="54" t="s">
        <v>56</v>
      </c>
      <c r="F118" s="55">
        <v>50</v>
      </c>
      <c r="G118" s="55">
        <v>3.8</v>
      </c>
      <c r="H118" s="56">
        <v>0.4</v>
      </c>
      <c r="I118" s="56">
        <v>24.6</v>
      </c>
      <c r="J118" s="55">
        <v>117.2</v>
      </c>
      <c r="K118" s="57" t="s">
        <v>75</v>
      </c>
      <c r="L118" s="41">
        <v>3.57</v>
      </c>
    </row>
    <row r="119" spans="1:12" ht="15" thickBot="1" x14ac:dyDescent="0.35">
      <c r="A119" s="14"/>
      <c r="B119" s="15"/>
      <c r="C119" s="11"/>
      <c r="D119" s="7" t="s">
        <v>144</v>
      </c>
      <c r="E119" s="54" t="s">
        <v>45</v>
      </c>
      <c r="F119" s="55">
        <v>200</v>
      </c>
      <c r="G119" s="55">
        <v>3</v>
      </c>
      <c r="H119" s="56">
        <v>1</v>
      </c>
      <c r="I119" s="56">
        <v>42</v>
      </c>
      <c r="J119" s="55">
        <v>189</v>
      </c>
      <c r="K119" s="63"/>
      <c r="L119" s="49">
        <v>36</v>
      </c>
    </row>
    <row r="120" spans="1:12" ht="14.4" x14ac:dyDescent="0.3">
      <c r="A120" s="14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16"/>
      <c r="B122" s="17"/>
      <c r="C122" s="8"/>
      <c r="D122" s="18" t="s">
        <v>22</v>
      </c>
      <c r="E122" s="9"/>
      <c r="F122" s="19">
        <f>SUM(F113:F121)</f>
        <v>970</v>
      </c>
      <c r="G122" s="19">
        <f t="shared" ref="G122:J122" si="8">SUM(G113:G121)</f>
        <v>25.040000000000003</v>
      </c>
      <c r="H122" s="19">
        <f t="shared" si="8"/>
        <v>22.05</v>
      </c>
      <c r="I122" s="19">
        <f t="shared" si="8"/>
        <v>156.5</v>
      </c>
      <c r="J122" s="19">
        <f t="shared" si="8"/>
        <v>924.67</v>
      </c>
      <c r="K122" s="25"/>
      <c r="L122" s="19">
        <f t="shared" ref="L122" si="9">SUM(L113:L121)</f>
        <v>137.53</v>
      </c>
    </row>
    <row r="123" spans="1:12" ht="15" thickBot="1" x14ac:dyDescent="0.3">
      <c r="A123" s="33">
        <f>A106</f>
        <v>2</v>
      </c>
      <c r="B123" s="33">
        <f>B106</f>
        <v>2</v>
      </c>
      <c r="C123" s="67" t="s">
        <v>4</v>
      </c>
      <c r="D123" s="68"/>
      <c r="E123" s="31"/>
      <c r="F123" s="32">
        <f>F112+F122</f>
        <v>1395</v>
      </c>
      <c r="G123" s="32">
        <f t="shared" ref="G123" si="10">G112+G122</f>
        <v>65.930000000000007</v>
      </c>
      <c r="H123" s="32">
        <f t="shared" ref="H123" si="11">H112+H122</f>
        <v>45.269999999999996</v>
      </c>
      <c r="I123" s="32">
        <f t="shared" ref="I123" si="12">I112+I122</f>
        <v>215.01999999999998</v>
      </c>
      <c r="J123" s="32">
        <f t="shared" ref="J123:L123" si="13">J112+J122</f>
        <v>1531.1799999999998</v>
      </c>
      <c r="K123" s="32"/>
      <c r="L123" s="32">
        <f t="shared" si="13"/>
        <v>235.32</v>
      </c>
    </row>
    <row r="124" spans="1:12" ht="15" thickBot="1" x14ac:dyDescent="0.35">
      <c r="A124" s="20">
        <v>2</v>
      </c>
      <c r="B124" s="21">
        <v>3</v>
      </c>
      <c r="C124" s="22" t="s">
        <v>20</v>
      </c>
      <c r="D124" s="5" t="s">
        <v>136</v>
      </c>
      <c r="E124" s="50" t="s">
        <v>133</v>
      </c>
      <c r="F124" s="51">
        <v>200</v>
      </c>
      <c r="G124" s="51">
        <v>10.63</v>
      </c>
      <c r="H124" s="52">
        <v>6.51</v>
      </c>
      <c r="I124" s="52">
        <v>38.799999999999997</v>
      </c>
      <c r="J124" s="51">
        <v>256.33</v>
      </c>
      <c r="K124" s="53" t="s">
        <v>76</v>
      </c>
      <c r="L124" s="39">
        <v>10.54</v>
      </c>
    </row>
    <row r="125" spans="1:12" ht="15" thickBot="1" x14ac:dyDescent="0.35">
      <c r="A125" s="23"/>
      <c r="B125" s="15"/>
      <c r="C125" s="11"/>
      <c r="D125" s="7" t="s">
        <v>138</v>
      </c>
      <c r="E125" s="54" t="s">
        <v>34</v>
      </c>
      <c r="F125" s="55">
        <v>200</v>
      </c>
      <c r="G125" s="55">
        <v>3.48</v>
      </c>
      <c r="H125" s="56">
        <v>3.56</v>
      </c>
      <c r="I125" s="56">
        <v>14.92</v>
      </c>
      <c r="J125" s="55">
        <v>105.67</v>
      </c>
      <c r="K125" s="57" t="s">
        <v>77</v>
      </c>
      <c r="L125" s="41">
        <v>7</v>
      </c>
    </row>
    <row r="126" spans="1:12" ht="15.75" customHeight="1" thickBot="1" x14ac:dyDescent="0.35">
      <c r="A126" s="23"/>
      <c r="B126" s="15"/>
      <c r="C126" s="11"/>
      <c r="D126" s="7" t="s">
        <v>137</v>
      </c>
      <c r="E126" s="54" t="s">
        <v>46</v>
      </c>
      <c r="F126" s="55">
        <v>15</v>
      </c>
      <c r="G126" s="55">
        <v>0.83</v>
      </c>
      <c r="H126" s="56">
        <v>3.16</v>
      </c>
      <c r="I126" s="56">
        <v>5.01</v>
      </c>
      <c r="J126" s="55">
        <v>51.72</v>
      </c>
      <c r="K126" s="56" t="s">
        <v>78</v>
      </c>
      <c r="L126" s="49">
        <v>8.43</v>
      </c>
    </row>
    <row r="127" spans="1:12" ht="15" thickBot="1" x14ac:dyDescent="0.35">
      <c r="A127" s="23"/>
      <c r="B127" s="15"/>
      <c r="C127" s="11"/>
      <c r="D127" s="7"/>
      <c r="E127" s="54" t="s">
        <v>36</v>
      </c>
      <c r="F127" s="55">
        <v>40</v>
      </c>
      <c r="G127" s="55">
        <v>5.08</v>
      </c>
      <c r="H127" s="56">
        <v>4.5999999999999996</v>
      </c>
      <c r="I127" s="56">
        <v>0.28000000000000003</v>
      </c>
      <c r="J127" s="55">
        <v>62.84</v>
      </c>
      <c r="K127" s="57" t="s">
        <v>79</v>
      </c>
      <c r="L127" s="41">
        <v>8.9</v>
      </c>
    </row>
    <row r="128" spans="1:12" ht="15" thickBot="1" x14ac:dyDescent="0.35">
      <c r="A128" s="23"/>
      <c r="B128" s="15"/>
      <c r="C128" s="11"/>
      <c r="D128" s="6"/>
      <c r="E128" s="54" t="s">
        <v>62</v>
      </c>
      <c r="F128" s="55">
        <v>50</v>
      </c>
      <c r="G128" s="55">
        <v>1.6</v>
      </c>
      <c r="H128" s="56">
        <v>1.4</v>
      </c>
      <c r="I128" s="56">
        <v>40.549999999999997</v>
      </c>
      <c r="J128" s="55">
        <v>181.2</v>
      </c>
      <c r="K128" s="57" t="s">
        <v>80</v>
      </c>
      <c r="L128" s="41">
        <v>12.1</v>
      </c>
    </row>
    <row r="129" spans="1:12" ht="14.4" x14ac:dyDescent="0.3">
      <c r="A129" s="23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thickBot="1" x14ac:dyDescent="0.35">
      <c r="A130" s="24"/>
      <c r="B130" s="17"/>
      <c r="C130" s="8"/>
      <c r="D130" s="18" t="s">
        <v>22</v>
      </c>
      <c r="E130" s="9"/>
      <c r="F130" s="19">
        <f>SUM(F124:F129)</f>
        <v>505</v>
      </c>
      <c r="G130" s="19">
        <f>SUM(G124:G129)</f>
        <v>21.620000000000005</v>
      </c>
      <c r="H130" s="19">
        <f>SUM(H124:H129)</f>
        <v>19.229999999999997</v>
      </c>
      <c r="I130" s="19">
        <f>SUM(I124:I129)</f>
        <v>99.56</v>
      </c>
      <c r="J130" s="19">
        <f>SUM(J124:J129)</f>
        <v>657.76</v>
      </c>
      <c r="K130" s="25"/>
      <c r="L130" s="19">
        <f>SUM(L124:L129)</f>
        <v>46.97</v>
      </c>
    </row>
    <row r="131" spans="1:12" ht="15" thickBot="1" x14ac:dyDescent="0.35">
      <c r="A131" s="26">
        <f>A124</f>
        <v>2</v>
      </c>
      <c r="B131" s="13">
        <f>B124</f>
        <v>3</v>
      </c>
      <c r="C131" s="10" t="s">
        <v>21</v>
      </c>
      <c r="D131" s="7" t="s">
        <v>139</v>
      </c>
      <c r="E131" s="50" t="s">
        <v>35</v>
      </c>
      <c r="F131" s="51">
        <v>250</v>
      </c>
      <c r="G131" s="51">
        <v>4.5199999999999996</v>
      </c>
      <c r="H131" s="52">
        <v>8.58</v>
      </c>
      <c r="I131" s="52">
        <v>8.4</v>
      </c>
      <c r="J131" s="51">
        <v>128.88</v>
      </c>
      <c r="K131" s="53" t="s">
        <v>81</v>
      </c>
      <c r="L131" s="41">
        <v>14.96</v>
      </c>
    </row>
    <row r="132" spans="1:12" ht="15" thickBot="1" x14ac:dyDescent="0.35">
      <c r="A132" s="23"/>
      <c r="B132" s="15"/>
      <c r="C132" s="11"/>
      <c r="D132" s="7" t="s">
        <v>140</v>
      </c>
      <c r="E132" s="54" t="s">
        <v>47</v>
      </c>
      <c r="F132" s="55">
        <v>160</v>
      </c>
      <c r="G132" s="55">
        <v>4.08</v>
      </c>
      <c r="H132" s="56">
        <v>4.88</v>
      </c>
      <c r="I132" s="56">
        <v>42.3</v>
      </c>
      <c r="J132" s="55">
        <v>229.4</v>
      </c>
      <c r="K132" s="57" t="s">
        <v>83</v>
      </c>
      <c r="L132" s="41">
        <v>11.31</v>
      </c>
    </row>
    <row r="133" spans="1:12" ht="15" thickBot="1" x14ac:dyDescent="0.35">
      <c r="A133" s="23"/>
      <c r="B133" s="15"/>
      <c r="C133" s="11"/>
      <c r="D133" s="7" t="s">
        <v>141</v>
      </c>
      <c r="E133" s="54" t="s">
        <v>55</v>
      </c>
      <c r="F133" s="55">
        <v>90</v>
      </c>
      <c r="G133" s="55">
        <v>16.23</v>
      </c>
      <c r="H133" s="64">
        <v>17.13</v>
      </c>
      <c r="I133" s="56">
        <v>15.48</v>
      </c>
      <c r="J133" s="55">
        <v>280.94</v>
      </c>
      <c r="K133" s="57" t="s">
        <v>82</v>
      </c>
      <c r="L133" s="41">
        <v>70.27</v>
      </c>
    </row>
    <row r="134" spans="1:12" ht="15" thickBot="1" x14ac:dyDescent="0.35">
      <c r="A134" s="23"/>
      <c r="B134" s="15"/>
      <c r="C134" s="11"/>
      <c r="D134" s="7" t="s">
        <v>142</v>
      </c>
      <c r="E134" s="54" t="s">
        <v>103</v>
      </c>
      <c r="F134" s="55">
        <v>20</v>
      </c>
      <c r="G134" s="55">
        <v>0.28000000000000003</v>
      </c>
      <c r="H134" s="56">
        <v>0.38</v>
      </c>
      <c r="I134" s="56">
        <v>1.87</v>
      </c>
      <c r="J134" s="55">
        <v>12.05</v>
      </c>
      <c r="K134" s="57" t="s">
        <v>73</v>
      </c>
      <c r="L134" s="41">
        <v>1.64</v>
      </c>
    </row>
    <row r="135" spans="1:12" ht="15" thickBot="1" x14ac:dyDescent="0.35">
      <c r="A135" s="23"/>
      <c r="B135" s="15"/>
      <c r="C135" s="11"/>
      <c r="D135" s="7" t="s">
        <v>143</v>
      </c>
      <c r="E135" s="54" t="s">
        <v>38</v>
      </c>
      <c r="F135" s="55">
        <v>200</v>
      </c>
      <c r="G135" s="55">
        <v>0.46</v>
      </c>
      <c r="H135" s="56">
        <v>0</v>
      </c>
      <c r="I135" s="56">
        <v>10</v>
      </c>
      <c r="J135" s="55">
        <v>41.82</v>
      </c>
      <c r="K135" s="57" t="s">
        <v>84</v>
      </c>
      <c r="L135" s="41">
        <v>3.82</v>
      </c>
    </row>
    <row r="136" spans="1:12" ht="15" thickBot="1" x14ac:dyDescent="0.35">
      <c r="A136" s="23"/>
      <c r="B136" s="15"/>
      <c r="C136" s="11"/>
      <c r="D136" s="7" t="s">
        <v>137</v>
      </c>
      <c r="E136" s="54" t="s">
        <v>56</v>
      </c>
      <c r="F136" s="55">
        <v>50</v>
      </c>
      <c r="G136" s="55">
        <v>3.8</v>
      </c>
      <c r="H136" s="56">
        <v>0.4</v>
      </c>
      <c r="I136" s="56">
        <v>24.6</v>
      </c>
      <c r="J136" s="55">
        <v>117.2</v>
      </c>
      <c r="K136" s="57" t="s">
        <v>75</v>
      </c>
      <c r="L136" s="41">
        <v>3.57</v>
      </c>
    </row>
    <row r="137" spans="1:12" ht="15" thickBot="1" x14ac:dyDescent="0.35">
      <c r="A137" s="23"/>
      <c r="B137" s="15"/>
      <c r="C137" s="11"/>
      <c r="D137" s="7" t="s">
        <v>144</v>
      </c>
      <c r="E137" s="54" t="s">
        <v>60</v>
      </c>
      <c r="F137" s="55">
        <v>150</v>
      </c>
      <c r="G137" s="55">
        <v>1.2</v>
      </c>
      <c r="H137" s="56">
        <v>0.3</v>
      </c>
      <c r="I137" s="56">
        <v>11.25</v>
      </c>
      <c r="J137" s="55">
        <v>52.5</v>
      </c>
      <c r="K137" s="63"/>
      <c r="L137" s="49">
        <v>40.729999999999997</v>
      </c>
    </row>
    <row r="138" spans="1:12" ht="14.4" x14ac:dyDescent="0.3">
      <c r="A138" s="23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23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24"/>
      <c r="B140" s="17"/>
      <c r="C140" s="8"/>
      <c r="D140" s="18" t="s">
        <v>22</v>
      </c>
      <c r="E140" s="9"/>
      <c r="F140" s="19">
        <f>SUM(F131:F139)</f>
        <v>920</v>
      </c>
      <c r="G140" s="19">
        <f t="shared" ref="G140:J140" si="14">SUM(G131:G139)</f>
        <v>30.57</v>
      </c>
      <c r="H140" s="19">
        <f t="shared" si="14"/>
        <v>31.669999999999998</v>
      </c>
      <c r="I140" s="19">
        <f t="shared" si="14"/>
        <v>113.9</v>
      </c>
      <c r="J140" s="19">
        <f t="shared" si="14"/>
        <v>862.79000000000008</v>
      </c>
      <c r="K140" s="25"/>
      <c r="L140" s="19">
        <f t="shared" ref="L140" si="15">SUM(L131:L139)</f>
        <v>146.29999999999998</v>
      </c>
    </row>
    <row r="141" spans="1:12" ht="15" thickBot="1" x14ac:dyDescent="0.3">
      <c r="A141" s="29">
        <f>A124</f>
        <v>2</v>
      </c>
      <c r="B141" s="30">
        <f>B124</f>
        <v>3</v>
      </c>
      <c r="C141" s="67" t="s">
        <v>4</v>
      </c>
      <c r="D141" s="68"/>
      <c r="E141" s="31"/>
      <c r="F141" s="32">
        <f>F130+F140</f>
        <v>1425</v>
      </c>
      <c r="G141" s="32">
        <f t="shared" ref="G141" si="16">G130+G140</f>
        <v>52.190000000000005</v>
      </c>
      <c r="H141" s="32">
        <f t="shared" ref="H141" si="17">H130+H140</f>
        <v>50.899999999999991</v>
      </c>
      <c r="I141" s="32">
        <f t="shared" ref="I141" si="18">I130+I140</f>
        <v>213.46</v>
      </c>
      <c r="J141" s="32">
        <f t="shared" ref="J141:L141" si="19">J130+J140</f>
        <v>1520.5500000000002</v>
      </c>
      <c r="K141" s="32"/>
      <c r="L141" s="32">
        <f t="shared" si="19"/>
        <v>193.26999999999998</v>
      </c>
    </row>
    <row r="142" spans="1:12" ht="15" thickBot="1" x14ac:dyDescent="0.35">
      <c r="A142" s="20">
        <v>2</v>
      </c>
      <c r="B142" s="21">
        <v>4</v>
      </c>
      <c r="C142" s="22" t="s">
        <v>20</v>
      </c>
      <c r="D142" s="5" t="s">
        <v>136</v>
      </c>
      <c r="E142" s="50" t="s">
        <v>134</v>
      </c>
      <c r="F142" s="51">
        <v>200</v>
      </c>
      <c r="G142" s="51">
        <v>5.38</v>
      </c>
      <c r="H142" s="51">
        <v>6.89</v>
      </c>
      <c r="I142" s="52">
        <v>26.44</v>
      </c>
      <c r="J142" s="51">
        <v>189.18</v>
      </c>
      <c r="K142" s="52" t="s">
        <v>85</v>
      </c>
      <c r="L142" s="39">
        <v>11.59</v>
      </c>
    </row>
    <row r="143" spans="1:12" ht="15" thickBot="1" x14ac:dyDescent="0.35">
      <c r="A143" s="23"/>
      <c r="B143" s="15"/>
      <c r="C143" s="11"/>
      <c r="D143" s="6" t="s">
        <v>138</v>
      </c>
      <c r="E143" s="54" t="s">
        <v>31</v>
      </c>
      <c r="F143" s="55">
        <v>200</v>
      </c>
      <c r="G143" s="55">
        <v>3.22</v>
      </c>
      <c r="H143" s="55">
        <v>3.2</v>
      </c>
      <c r="I143" s="56">
        <v>16.22</v>
      </c>
      <c r="J143" s="55">
        <v>106.56</v>
      </c>
      <c r="K143" s="57" t="s">
        <v>86</v>
      </c>
      <c r="L143" s="49">
        <v>7.86</v>
      </c>
    </row>
    <row r="144" spans="1:12" ht="15" thickBot="1" x14ac:dyDescent="0.35">
      <c r="A144" s="23"/>
      <c r="B144" s="15"/>
      <c r="C144" s="11"/>
      <c r="D144" s="7" t="s">
        <v>137</v>
      </c>
      <c r="E144" s="54" t="s">
        <v>101</v>
      </c>
      <c r="F144" s="55">
        <v>40</v>
      </c>
      <c r="G144" s="55">
        <v>1.65</v>
      </c>
      <c r="H144" s="55">
        <v>3.24</v>
      </c>
      <c r="I144" s="56">
        <v>19.68</v>
      </c>
      <c r="J144" s="55">
        <v>114.4</v>
      </c>
      <c r="K144" s="56" t="s">
        <v>87</v>
      </c>
      <c r="L144" s="41">
        <v>8.91</v>
      </c>
    </row>
    <row r="145" spans="1:12" ht="15" thickBot="1" x14ac:dyDescent="0.35">
      <c r="A145" s="23"/>
      <c r="B145" s="15"/>
      <c r="C145" s="11"/>
      <c r="D145" s="7"/>
      <c r="E145" s="54" t="s">
        <v>49</v>
      </c>
      <c r="F145" s="55">
        <v>50</v>
      </c>
      <c r="G145" s="55">
        <v>2.4</v>
      </c>
      <c r="H145" s="55">
        <v>1.4</v>
      </c>
      <c r="I145" s="56">
        <v>38.85</v>
      </c>
      <c r="J145" s="55">
        <v>177.6</v>
      </c>
      <c r="K145" s="57" t="s">
        <v>88</v>
      </c>
      <c r="L145" s="49">
        <v>8.19</v>
      </c>
    </row>
    <row r="146" spans="1:12" ht="14.4" x14ac:dyDescent="0.3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thickBot="1" x14ac:dyDescent="0.35">
      <c r="A148" s="24"/>
      <c r="B148" s="17"/>
      <c r="C148" s="8"/>
      <c r="D148" s="18" t="s">
        <v>22</v>
      </c>
      <c r="E148" s="9"/>
      <c r="F148" s="19">
        <f>SUM(F142:F147)</f>
        <v>490</v>
      </c>
      <c r="G148" s="19">
        <f>SUM(G142:G147)</f>
        <v>12.65</v>
      </c>
      <c r="H148" s="19">
        <f>SUM(H142:H147)</f>
        <v>14.73</v>
      </c>
      <c r="I148" s="19">
        <f>SUM(I142:I147)</f>
        <v>101.19</v>
      </c>
      <c r="J148" s="19">
        <f>SUM(J142:J147)</f>
        <v>587.74</v>
      </c>
      <c r="K148" s="25"/>
      <c r="L148" s="19">
        <f>SUM(L142:L147)</f>
        <v>36.549999999999997</v>
      </c>
    </row>
    <row r="149" spans="1:12" ht="15" thickBot="1" x14ac:dyDescent="0.35">
      <c r="A149" s="26">
        <f>A142</f>
        <v>2</v>
      </c>
      <c r="B149" s="13">
        <f>B142</f>
        <v>4</v>
      </c>
      <c r="C149" s="10" t="s">
        <v>21</v>
      </c>
      <c r="D149" s="7" t="s">
        <v>139</v>
      </c>
      <c r="E149" s="50" t="s">
        <v>50</v>
      </c>
      <c r="F149" s="51">
        <v>250</v>
      </c>
      <c r="G149" s="51">
        <v>9.14</v>
      </c>
      <c r="H149" s="51">
        <v>8.4499999999999993</v>
      </c>
      <c r="I149" s="52">
        <v>16.63</v>
      </c>
      <c r="J149" s="51">
        <v>179.19</v>
      </c>
      <c r="K149" s="53" t="s">
        <v>89</v>
      </c>
      <c r="L149" s="41">
        <v>31.27</v>
      </c>
    </row>
    <row r="150" spans="1:12" ht="15" thickBot="1" x14ac:dyDescent="0.35">
      <c r="A150" s="23"/>
      <c r="B150" s="15"/>
      <c r="C150" s="11"/>
      <c r="D150" s="7" t="s">
        <v>140</v>
      </c>
      <c r="E150" s="54" t="s">
        <v>51</v>
      </c>
      <c r="F150" s="55">
        <v>160</v>
      </c>
      <c r="G150" s="55">
        <v>6.02</v>
      </c>
      <c r="H150" s="55">
        <v>4.3899999999999997</v>
      </c>
      <c r="I150" s="56">
        <v>38.17</v>
      </c>
      <c r="J150" s="55">
        <v>216.29</v>
      </c>
      <c r="K150" s="57" t="s">
        <v>91</v>
      </c>
      <c r="L150" s="41">
        <v>6.69</v>
      </c>
    </row>
    <row r="151" spans="1:12" ht="15" thickBot="1" x14ac:dyDescent="0.35">
      <c r="A151" s="23"/>
      <c r="B151" s="15"/>
      <c r="C151" s="11"/>
      <c r="D151" s="7" t="s">
        <v>141</v>
      </c>
      <c r="E151" s="54" t="s">
        <v>135</v>
      </c>
      <c r="F151" s="55">
        <v>90</v>
      </c>
      <c r="G151" s="55">
        <v>16.2</v>
      </c>
      <c r="H151" s="55">
        <v>5.93</v>
      </c>
      <c r="I151" s="56">
        <v>12.79</v>
      </c>
      <c r="J151" s="55">
        <v>169.2</v>
      </c>
      <c r="K151" s="56" t="s">
        <v>90</v>
      </c>
      <c r="L151" s="49">
        <v>74.97</v>
      </c>
    </row>
    <row r="152" spans="1:12" ht="15" thickBot="1" x14ac:dyDescent="0.35">
      <c r="A152" s="23"/>
      <c r="B152" s="15"/>
      <c r="C152" s="11"/>
      <c r="D152" s="7" t="s">
        <v>142</v>
      </c>
      <c r="E152" s="54" t="s">
        <v>103</v>
      </c>
      <c r="F152" s="55">
        <v>20</v>
      </c>
      <c r="G152" s="55">
        <v>0.28000000000000003</v>
      </c>
      <c r="H152" s="55">
        <v>0.38</v>
      </c>
      <c r="I152" s="56">
        <v>1.87</v>
      </c>
      <c r="J152" s="55">
        <v>12.05</v>
      </c>
      <c r="K152" s="57" t="s">
        <v>73</v>
      </c>
      <c r="L152" s="41">
        <v>1.64</v>
      </c>
    </row>
    <row r="153" spans="1:12" ht="15" thickBot="1" x14ac:dyDescent="0.35">
      <c r="A153" s="23"/>
      <c r="B153" s="15"/>
      <c r="C153" s="11"/>
      <c r="D153" s="7" t="s">
        <v>143</v>
      </c>
      <c r="E153" s="54" t="s">
        <v>109</v>
      </c>
      <c r="F153" s="55">
        <v>200</v>
      </c>
      <c r="G153" s="55">
        <v>0</v>
      </c>
      <c r="H153" s="55">
        <v>0</v>
      </c>
      <c r="I153" s="56">
        <v>6</v>
      </c>
      <c r="J153" s="55">
        <v>24</v>
      </c>
      <c r="K153" s="57" t="s">
        <v>92</v>
      </c>
      <c r="L153" s="49">
        <v>11.03</v>
      </c>
    </row>
    <row r="154" spans="1:12" ht="15" thickBot="1" x14ac:dyDescent="0.35">
      <c r="A154" s="23"/>
      <c r="B154" s="15"/>
      <c r="C154" s="11"/>
      <c r="D154" s="7" t="s">
        <v>137</v>
      </c>
      <c r="E154" s="54" t="s">
        <v>56</v>
      </c>
      <c r="F154" s="55">
        <v>50</v>
      </c>
      <c r="G154" s="55">
        <v>3.8</v>
      </c>
      <c r="H154" s="55">
        <v>0.4</v>
      </c>
      <c r="I154" s="56">
        <v>24.6</v>
      </c>
      <c r="J154" s="55">
        <v>117.2</v>
      </c>
      <c r="K154" s="57" t="s">
        <v>75</v>
      </c>
      <c r="L154" s="41">
        <v>3.57</v>
      </c>
    </row>
    <row r="155" spans="1:12" ht="15" thickBot="1" x14ac:dyDescent="0.35">
      <c r="A155" s="23"/>
      <c r="B155" s="15"/>
      <c r="C155" s="11"/>
      <c r="D155" s="7" t="s">
        <v>144</v>
      </c>
      <c r="E155" s="54" t="s">
        <v>48</v>
      </c>
      <c r="F155" s="55">
        <v>200</v>
      </c>
      <c r="G155" s="55">
        <v>0.8</v>
      </c>
      <c r="H155" s="55">
        <v>0</v>
      </c>
      <c r="I155" s="56">
        <v>19.600000000000001</v>
      </c>
      <c r="J155" s="55">
        <v>81.599999999999994</v>
      </c>
      <c r="K155" s="63"/>
      <c r="L155" s="49">
        <v>30</v>
      </c>
    </row>
    <row r="156" spans="1:12" ht="14.4" x14ac:dyDescent="0.3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4"/>
      <c r="B158" s="17"/>
      <c r="C158" s="8"/>
      <c r="D158" s="18" t="s">
        <v>22</v>
      </c>
      <c r="E158" s="9"/>
      <c r="F158" s="19">
        <f>SUM(F149:F157)</f>
        <v>970</v>
      </c>
      <c r="G158" s="19">
        <f t="shared" ref="G158:J158" si="20">SUM(G149:G157)</f>
        <v>36.239999999999995</v>
      </c>
      <c r="H158" s="19">
        <f t="shared" si="20"/>
        <v>19.549999999999997</v>
      </c>
      <c r="I158" s="19">
        <f t="shared" si="20"/>
        <v>119.66</v>
      </c>
      <c r="J158" s="19">
        <f t="shared" si="20"/>
        <v>799.53000000000009</v>
      </c>
      <c r="K158" s="25"/>
      <c r="L158" s="19">
        <f t="shared" ref="L158" si="21">SUM(L149:L157)</f>
        <v>159.17000000000002</v>
      </c>
    </row>
    <row r="159" spans="1:12" ht="15" thickBot="1" x14ac:dyDescent="0.3">
      <c r="A159" s="29">
        <f>A142</f>
        <v>2</v>
      </c>
      <c r="B159" s="30">
        <f>B142</f>
        <v>4</v>
      </c>
      <c r="C159" s="67" t="s">
        <v>4</v>
      </c>
      <c r="D159" s="68"/>
      <c r="E159" s="31"/>
      <c r="F159" s="32">
        <f>F148+F158</f>
        <v>1460</v>
      </c>
      <c r="G159" s="32">
        <f t="shared" ref="G159" si="22">G148+G158</f>
        <v>48.889999999999993</v>
      </c>
      <c r="H159" s="32">
        <f t="shared" ref="H159" si="23">H148+H158</f>
        <v>34.28</v>
      </c>
      <c r="I159" s="32">
        <f t="shared" ref="I159" si="24">I148+I158</f>
        <v>220.85</v>
      </c>
      <c r="J159" s="32">
        <f t="shared" ref="J159:L159" si="25">J148+J158</f>
        <v>1387.27</v>
      </c>
      <c r="K159" s="32"/>
      <c r="L159" s="32">
        <f t="shared" si="25"/>
        <v>195.72000000000003</v>
      </c>
    </row>
    <row r="160" spans="1:12" ht="15" thickBot="1" x14ac:dyDescent="0.35">
      <c r="A160" s="20">
        <v>2</v>
      </c>
      <c r="B160" s="21">
        <v>5</v>
      </c>
      <c r="C160" s="22" t="s">
        <v>20</v>
      </c>
      <c r="D160" s="5" t="s">
        <v>136</v>
      </c>
      <c r="E160" s="50" t="s">
        <v>93</v>
      </c>
      <c r="F160" s="51">
        <v>200</v>
      </c>
      <c r="G160" s="51">
        <v>6.98</v>
      </c>
      <c r="H160" s="52">
        <v>8.56</v>
      </c>
      <c r="I160" s="52">
        <v>28.31</v>
      </c>
      <c r="J160" s="51">
        <v>218.06</v>
      </c>
      <c r="K160" s="53" t="s">
        <v>94</v>
      </c>
      <c r="L160" s="39">
        <v>11.82</v>
      </c>
    </row>
    <row r="161" spans="1:12" ht="15" thickBot="1" x14ac:dyDescent="0.35">
      <c r="A161" s="23"/>
      <c r="B161" s="15"/>
      <c r="C161" s="11"/>
      <c r="D161" s="6" t="s">
        <v>138</v>
      </c>
      <c r="E161" s="54" t="s">
        <v>31</v>
      </c>
      <c r="F161" s="55">
        <v>200</v>
      </c>
      <c r="G161" s="55">
        <v>3.22</v>
      </c>
      <c r="H161" s="56">
        <v>3.2</v>
      </c>
      <c r="I161" s="56">
        <v>16.22</v>
      </c>
      <c r="J161" s="55">
        <v>106.56</v>
      </c>
      <c r="K161" s="57" t="s">
        <v>86</v>
      </c>
      <c r="L161" s="41">
        <v>7.86</v>
      </c>
    </row>
    <row r="162" spans="1:12" ht="15" thickBot="1" x14ac:dyDescent="0.35">
      <c r="A162" s="23"/>
      <c r="B162" s="15"/>
      <c r="C162" s="11"/>
      <c r="D162" s="7" t="s">
        <v>137</v>
      </c>
      <c r="E162" s="54" t="s">
        <v>46</v>
      </c>
      <c r="F162" s="55">
        <v>15</v>
      </c>
      <c r="G162" s="55">
        <v>0.83</v>
      </c>
      <c r="H162" s="56">
        <v>3.16</v>
      </c>
      <c r="I162" s="56">
        <v>5.01</v>
      </c>
      <c r="J162" s="55">
        <v>51.72</v>
      </c>
      <c r="K162" s="56" t="s">
        <v>78</v>
      </c>
      <c r="L162" s="41">
        <v>8.43</v>
      </c>
    </row>
    <row r="163" spans="1:12" ht="15" thickBot="1" x14ac:dyDescent="0.35">
      <c r="A163" s="23"/>
      <c r="B163" s="15"/>
      <c r="C163" s="11"/>
      <c r="D163" s="7"/>
      <c r="E163" s="54" t="s">
        <v>52</v>
      </c>
      <c r="F163" s="55">
        <v>50</v>
      </c>
      <c r="G163" s="55">
        <v>7.5</v>
      </c>
      <c r="H163" s="55">
        <v>11.8</v>
      </c>
      <c r="I163" s="56">
        <v>74.900000000000006</v>
      </c>
      <c r="J163" s="55">
        <v>435.8</v>
      </c>
      <c r="K163" s="57" t="s">
        <v>95</v>
      </c>
      <c r="L163" s="49">
        <v>22.3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customHeight="1" thickBot="1" x14ac:dyDescent="0.35">
      <c r="A165" s="24"/>
      <c r="B165" s="17"/>
      <c r="C165" s="8"/>
      <c r="D165" s="18" t="s">
        <v>22</v>
      </c>
      <c r="E165" s="9"/>
      <c r="F165" s="19">
        <f>SUM(F160:F164)</f>
        <v>465</v>
      </c>
      <c r="G165" s="19">
        <f>SUM(G160:G164)</f>
        <v>18.53</v>
      </c>
      <c r="H165" s="19">
        <f>SUM(H160:H164)</f>
        <v>26.720000000000002</v>
      </c>
      <c r="I165" s="19">
        <f>SUM(I160:I164)</f>
        <v>124.44</v>
      </c>
      <c r="J165" s="19">
        <f>SUM(J160:J164)</f>
        <v>812.1400000000001</v>
      </c>
      <c r="K165" s="25"/>
      <c r="L165" s="19">
        <f>SUM(L160:L164)</f>
        <v>50.41</v>
      </c>
    </row>
    <row r="166" spans="1:12" ht="15" thickBot="1" x14ac:dyDescent="0.35">
      <c r="A166" s="26">
        <f>A160</f>
        <v>2</v>
      </c>
      <c r="B166" s="13">
        <f>B160</f>
        <v>5</v>
      </c>
      <c r="C166" s="10" t="s">
        <v>21</v>
      </c>
      <c r="D166" s="7" t="s">
        <v>139</v>
      </c>
      <c r="E166" s="50" t="s">
        <v>53</v>
      </c>
      <c r="F166" s="51">
        <v>250</v>
      </c>
      <c r="G166" s="51">
        <v>4.97</v>
      </c>
      <c r="H166" s="52">
        <v>8.74</v>
      </c>
      <c r="I166" s="52">
        <v>14.38</v>
      </c>
      <c r="J166" s="51">
        <v>156</v>
      </c>
      <c r="K166" s="53" t="s">
        <v>96</v>
      </c>
      <c r="L166" s="41">
        <v>18.37</v>
      </c>
    </row>
    <row r="167" spans="1:12" ht="15" thickBot="1" x14ac:dyDescent="0.35">
      <c r="A167" s="23"/>
      <c r="B167" s="15"/>
      <c r="C167" s="11"/>
      <c r="D167" s="7" t="s">
        <v>141</v>
      </c>
      <c r="E167" s="54" t="s">
        <v>97</v>
      </c>
      <c r="F167" s="55">
        <v>200</v>
      </c>
      <c r="G167" s="55">
        <v>21.37</v>
      </c>
      <c r="H167" s="55">
        <v>20.3</v>
      </c>
      <c r="I167" s="56">
        <v>18.91</v>
      </c>
      <c r="J167" s="55">
        <v>343.71</v>
      </c>
      <c r="K167" s="56" t="s">
        <v>98</v>
      </c>
      <c r="L167" s="41">
        <v>88.74</v>
      </c>
    </row>
    <row r="168" spans="1:12" ht="15" thickBot="1" x14ac:dyDescent="0.35">
      <c r="A168" s="23"/>
      <c r="B168" s="15"/>
      <c r="C168" s="11"/>
      <c r="D168" s="7" t="s">
        <v>143</v>
      </c>
      <c r="E168" s="54" t="s">
        <v>99</v>
      </c>
      <c r="F168" s="55">
        <v>200</v>
      </c>
      <c r="G168" s="55">
        <v>1.04</v>
      </c>
      <c r="H168" s="56">
        <v>0</v>
      </c>
      <c r="I168" s="56">
        <v>17.190000000000001</v>
      </c>
      <c r="J168" s="55">
        <v>72.900000000000006</v>
      </c>
      <c r="K168" s="56" t="s">
        <v>74</v>
      </c>
      <c r="L168" s="41">
        <v>7.86</v>
      </c>
    </row>
    <row r="169" spans="1:12" ht="15" thickBot="1" x14ac:dyDescent="0.35">
      <c r="A169" s="23"/>
      <c r="B169" s="15"/>
      <c r="C169" s="11"/>
      <c r="D169" s="7" t="s">
        <v>137</v>
      </c>
      <c r="E169" s="54" t="s">
        <v>56</v>
      </c>
      <c r="F169" s="55">
        <v>50</v>
      </c>
      <c r="G169" s="55">
        <v>3.8</v>
      </c>
      <c r="H169" s="56">
        <v>0.4</v>
      </c>
      <c r="I169" s="56">
        <v>24.6</v>
      </c>
      <c r="J169" s="55">
        <v>117.2</v>
      </c>
      <c r="K169" s="57" t="s">
        <v>75</v>
      </c>
      <c r="L169" s="41">
        <v>3.57</v>
      </c>
    </row>
    <row r="170" spans="1:12" ht="14.4" x14ac:dyDescent="0.3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4"/>
      <c r="B171" s="17"/>
      <c r="C171" s="8"/>
      <c r="D171" s="18" t="s">
        <v>22</v>
      </c>
      <c r="E171" s="9"/>
      <c r="F171" s="19">
        <f>SUM(F166:F170)</f>
        <v>700</v>
      </c>
      <c r="G171" s="19">
        <f>SUM(G166:G170)</f>
        <v>31.18</v>
      </c>
      <c r="H171" s="19">
        <f>SUM(H166:H170)</f>
        <v>29.439999999999998</v>
      </c>
      <c r="I171" s="19">
        <f>SUM(I166:I170)</f>
        <v>75.080000000000013</v>
      </c>
      <c r="J171" s="19">
        <f>SUM(J166:J170)</f>
        <v>689.81000000000006</v>
      </c>
      <c r="K171" s="25"/>
      <c r="L171" s="19">
        <f>SUM(L166:L170)</f>
        <v>118.53999999999999</v>
      </c>
    </row>
    <row r="172" spans="1:12" ht="14.4" x14ac:dyDescent="0.25">
      <c r="A172" s="29">
        <f>A160</f>
        <v>2</v>
      </c>
      <c r="B172" s="30">
        <f>B160</f>
        <v>5</v>
      </c>
      <c r="C172" s="67" t="s">
        <v>4</v>
      </c>
      <c r="D172" s="68"/>
      <c r="E172" s="31"/>
      <c r="F172" s="32">
        <f>F165+F171</f>
        <v>1165</v>
      </c>
      <c r="G172" s="32">
        <f>G165+G171</f>
        <v>49.71</v>
      </c>
      <c r="H172" s="32">
        <f>H165+H171</f>
        <v>56.16</v>
      </c>
      <c r="I172" s="32">
        <f>I165+I171</f>
        <v>199.52</v>
      </c>
      <c r="J172" s="32">
        <f>J165+J171</f>
        <v>1501.9500000000003</v>
      </c>
      <c r="K172" s="32"/>
      <c r="L172" s="32">
        <f>L165+L171</f>
        <v>168.95</v>
      </c>
    </row>
    <row r="173" spans="1:12" x14ac:dyDescent="0.25">
      <c r="A173" s="27"/>
      <c r="B173" s="28"/>
      <c r="C173" s="69" t="s">
        <v>5</v>
      </c>
      <c r="D173" s="69"/>
      <c r="E173" s="69"/>
      <c r="F173" s="34">
        <f>(F22+F41+F58+F75+F89+F105+F123+F141+F159+F172)/(IF(F22=0,0,1)+IF(F41=0,0,1)+IF(F58=0,0,1)+IF(F75=0,0,1)+IF(F89=0,0,1)+IF(F105=0,0,1)+IF(F123=0,0,1)+IF(F141=0,0,1)+IF(F159=0,0,1)+IF(F172=0,0,1))</f>
        <v>1326</v>
      </c>
      <c r="G173" s="34">
        <f>(G22+G41+G58+G75+G89+G105+G123+G141+G159+G172)/(IF(G22=0,0,1)+IF(G41=0,0,1)+IF(G58=0,0,1)+IF(G75=0,0,1)+IF(G89=0,0,1)+IF(G105=0,0,1)+IF(G123=0,0,1)+IF(G141=0,0,1)+IF(G159=0,0,1)+IF(G172=0,0,1))</f>
        <v>50.732999999999997</v>
      </c>
      <c r="H173" s="34">
        <f>(H22+H41+H58+H75+H89+H105+H123+H141+H159+H172)/(IF(H22=0,0,1)+IF(H41=0,0,1)+IF(H58=0,0,1)+IF(H75=0,0,1)+IF(H89=0,0,1)+IF(H105=0,0,1)+IF(H123=0,0,1)+IF(H141=0,0,1)+IF(H159=0,0,1)+IF(H172=0,0,1))</f>
        <v>51.405999999999992</v>
      </c>
      <c r="I173" s="34">
        <f>(I22+I41+I58+I75+I89+I105+I123+I141+I159+I172)/(IF(I22=0,0,1)+IF(I41=0,0,1)+IF(I58=0,0,1)+IF(I75=0,0,1)+IF(I89=0,0,1)+IF(I105=0,0,1)+IF(I123=0,0,1)+IF(I141=0,0,1)+IF(I159=0,0,1)+IF(I172=0,0,1))</f>
        <v>219.50699999999998</v>
      </c>
      <c r="J173" s="34">
        <f>(J22+J41+J58+J75+J89+J105+J123+J141+J159+J172)/(IF(J22=0,0,1)+IF(J41=0,0,1)+IF(J58=0,0,1)+IF(J75=0,0,1)+IF(J89=0,0,1)+IF(J105=0,0,1)+IF(J123=0,0,1)+IF(J141=0,0,1)+IF(J159=0,0,1)+IF(J172=0,0,1))</f>
        <v>1543.3970000000002</v>
      </c>
      <c r="K173" s="34"/>
      <c r="L173" s="34">
        <f>(L22+L41+L58+L75+L89+L105+L123+L141+L159+L172)/(IF(L22=0,0,1)+IF(L41=0,0,1)+IF(L58=0,0,1)+IF(L75=0,0,1)+IF(L89=0,0,1)+IF(L105=0,0,1)+IF(L123=0,0,1)+IF(L141=0,0,1)+IF(L159=0,0,1)+IF(L172=0,0,1))</f>
        <v>317.77600000000001</v>
      </c>
    </row>
  </sheetData>
  <mergeCells count="14">
    <mergeCell ref="C1:E1"/>
    <mergeCell ref="H1:K1"/>
    <mergeCell ref="H2:K2"/>
    <mergeCell ref="C41:D41"/>
    <mergeCell ref="C58:D58"/>
    <mergeCell ref="C75:D75"/>
    <mergeCell ref="C89:D89"/>
    <mergeCell ref="C22:D22"/>
    <mergeCell ref="C173:E173"/>
    <mergeCell ref="C172:D172"/>
    <mergeCell ref="C105:D105"/>
    <mergeCell ref="C123:D123"/>
    <mergeCell ref="C141:D141"/>
    <mergeCell ref="C159:D1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2024-09-19T07:03:13Z</dcterms:modified>
</cp:coreProperties>
</file>